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4895" windowHeight="8310" activeTab="0"/>
  </bookViews>
  <sheets>
    <sheet name="випус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'випуск'!$A$1:$V$196</definedName>
  </definedNames>
  <calcPr fullCalcOnLoad="1"/>
</workbook>
</file>

<file path=xl/sharedStrings.xml><?xml version="1.0" encoding="utf-8"?>
<sst xmlns="http://schemas.openxmlformats.org/spreadsheetml/2006/main" count="126" uniqueCount="111">
  <si>
    <t>№</t>
  </si>
  <si>
    <t xml:space="preserve">    Середня зарплата на 1 прац.</t>
  </si>
  <si>
    <t>п/п</t>
  </si>
  <si>
    <t xml:space="preserve">      (в шт.чисельності)</t>
  </si>
  <si>
    <t>в штат.чисельн.</t>
  </si>
  <si>
    <t xml:space="preserve"> П і д п р и є м с т в о,</t>
  </si>
  <si>
    <t xml:space="preserve">       (в екв.повн.зайн.)</t>
  </si>
  <si>
    <t>О Р Г А Н І З А Ц І Я</t>
  </si>
  <si>
    <t>ДП "ВіАЗ"</t>
  </si>
  <si>
    <t>ДП "ЖМЗ "Візар"</t>
  </si>
  <si>
    <t>ВАТ "Промінь"</t>
  </si>
  <si>
    <t xml:space="preserve">ХДАВП </t>
  </si>
  <si>
    <t>ДП "ХМЗ" ФЕД"</t>
  </si>
  <si>
    <t>ДП "КАЗ"</t>
  </si>
  <si>
    <t>ДП"Новатор"</t>
  </si>
  <si>
    <t>ДАХК "Артем"</t>
  </si>
  <si>
    <t>ДП"МФ "Артем"</t>
  </si>
  <si>
    <t>КП "Радіовимірювач"</t>
  </si>
  <si>
    <t>ДП "Завод  410 ЦА"</t>
  </si>
  <si>
    <t>ТОВ"Металеві меблі"</t>
  </si>
  <si>
    <t>ДП "НДІ АПС"</t>
  </si>
  <si>
    <t>ДП "Івченко-Прогрес"</t>
  </si>
  <si>
    <t>ДП"ДКБ АЗП"</t>
  </si>
  <si>
    <t>"Південдіпрондіавіапром"</t>
  </si>
  <si>
    <t>ДП "ХАКБ"</t>
  </si>
  <si>
    <t>ДП"ДержККБ "Луч"</t>
  </si>
  <si>
    <t>ТОВ "Київавіапроект"</t>
  </si>
  <si>
    <t>АТЗТ "АВІОНІКА"</t>
  </si>
  <si>
    <r>
      <t xml:space="preserve">                 </t>
    </r>
    <r>
      <rPr>
        <b/>
        <sz val="16"/>
        <rFont val="Arial Cyr"/>
        <family val="2"/>
      </rPr>
      <t xml:space="preserve"> Відомості</t>
    </r>
  </si>
  <si>
    <t>До відома:</t>
  </si>
  <si>
    <r>
      <t>Загальна заборгованість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по виплатах заробітної плати</t>
    </r>
    <r>
      <rPr>
        <sz val="11"/>
        <rFont val="Arial Cyr"/>
        <family val="2"/>
      </rPr>
      <t xml:space="preserve"> на підприємствах і в </t>
    </r>
  </si>
  <si>
    <t>організаціях авіаційної промисловості України склала:</t>
  </si>
  <si>
    <t>Для довідки:</t>
  </si>
  <si>
    <t>П о к а з н и к</t>
  </si>
  <si>
    <t>Примітка</t>
  </si>
  <si>
    <t>п/п.</t>
  </si>
  <si>
    <t>Примітка:</t>
  </si>
  <si>
    <t>1. До переліку підприємств і організацій авіаційної промисловості України включені</t>
  </si>
  <si>
    <t xml:space="preserve">   підприємства і організації, що мають права юридичної особи, окремі розрахункові</t>
  </si>
  <si>
    <r>
      <t xml:space="preserve">   рахунки та баланси, і профспілкові організації яких входять  до </t>
    </r>
    <r>
      <rPr>
        <b/>
        <sz val="11"/>
        <rFont val="Arial Cyr"/>
        <family val="2"/>
      </rPr>
      <t>Профспілки авіа-</t>
    </r>
  </si>
  <si>
    <r>
      <t xml:space="preserve">   </t>
    </r>
    <r>
      <rPr>
        <b/>
        <sz val="11"/>
        <rFont val="Arial Cyr"/>
        <family val="2"/>
      </rPr>
      <t>будівників України (ПАУ)</t>
    </r>
  </si>
  <si>
    <t xml:space="preserve">   розрахований як на штатну чисельність працюючих, так і на чисельність в еквіва-</t>
  </si>
  <si>
    <t xml:space="preserve">   ленті повної зайнятості.</t>
  </si>
  <si>
    <t>СЗ "Антонов"</t>
  </si>
  <si>
    <t>ДП ".Антонов"</t>
  </si>
  <si>
    <t>ДК "ВЕКТОР"</t>
  </si>
  <si>
    <r>
      <t xml:space="preserve"> Середньомісячна зп.штатн.працівника,грн.   (Стат. дані):у </t>
    </r>
    <r>
      <rPr>
        <b/>
        <sz val="11"/>
        <rFont val="Arial Cyr"/>
        <family val="0"/>
      </rPr>
      <t xml:space="preserve">м.Києві </t>
    </r>
    <r>
      <rPr>
        <sz val="11"/>
        <rFont val="Arial Cyr"/>
        <family val="2"/>
      </rPr>
      <t xml:space="preserve">    /      </t>
    </r>
    <r>
      <rPr>
        <b/>
        <sz val="11"/>
        <rFont val="Arial Cyr"/>
        <family val="0"/>
      </rPr>
      <t>в Україні</t>
    </r>
  </si>
  <si>
    <t>1.ПРОМИСЛОВІ ПІДПРИЄМСТВА (авіапром)</t>
  </si>
  <si>
    <t>ПАТ "ВАЗ"</t>
  </si>
  <si>
    <t>ПрАТ "Авіаконтроль"</t>
  </si>
  <si>
    <t>ПрАТ "ПМЗ"</t>
  </si>
  <si>
    <t>ПрАТ"НВК" "Дніпроспецмаш"</t>
  </si>
  <si>
    <r>
      <t>Всього</t>
    </r>
    <r>
      <rPr>
        <sz val="11"/>
        <rFont val="Arial Cyr"/>
        <family val="2"/>
      </rPr>
      <t xml:space="preserve">: </t>
    </r>
    <r>
      <rPr>
        <b/>
        <sz val="11"/>
        <rFont val="Arial Cyr"/>
        <family val="0"/>
      </rPr>
      <t>1)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2"/>
      </rPr>
      <t>Середня зп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на 1 працюючого в авіаційній пром. України</t>
    </r>
  </si>
  <si>
    <r>
      <t>3)Співвідн.</t>
    </r>
    <r>
      <rPr>
        <b/>
        <sz val="11"/>
        <rFont val="Arial Cyr"/>
        <family val="0"/>
      </rPr>
      <t xml:space="preserve">сер. зп  в галузі та прожитк мін. на працезд. особу в Україні. </t>
    </r>
  </si>
  <si>
    <t>ДП "ЗВВО"</t>
  </si>
  <si>
    <t>н/д</t>
  </si>
  <si>
    <t>2) Середня зп на 1шт. працюючого по підп-х в авіаційній пром-сті у м. Києві</t>
  </si>
  <si>
    <t>2.НАУКОВІ ТА ПРОЕКТНО-КОНСТРУКТОРСЬКІ ОРГАНІЗАЦІЇ</t>
  </si>
  <si>
    <t>ДП "НДЦ"Вертоліт"</t>
  </si>
  <si>
    <t>ПрАТ "УХЛмаш"</t>
  </si>
  <si>
    <t>в</t>
  </si>
  <si>
    <t>т.ч</t>
  </si>
  <si>
    <t>ПАТ "Мотор Січ"</t>
  </si>
  <si>
    <t>ДП ПАТ "Мотор Січ"- ГМашЗ</t>
  </si>
  <si>
    <t>ДП ПАТ "Мотор Січ"- ГМехЗ</t>
  </si>
  <si>
    <r>
      <t>ПАТ</t>
    </r>
    <r>
      <rPr>
        <b/>
        <sz val="11"/>
        <rFont val="Arial Cyr"/>
        <family val="2"/>
      </rPr>
      <t xml:space="preserve"> "</t>
    </r>
    <r>
      <rPr>
        <sz val="11"/>
        <rFont val="Arial Cyr"/>
        <family val="2"/>
      </rPr>
      <t>ДАЗ"</t>
    </r>
  </si>
  <si>
    <t>ПАТ "Точприлад"</t>
  </si>
  <si>
    <t>ПАТ "НТК"Електронприлад"</t>
  </si>
  <si>
    <t>ПАТ "УкрНДІАТ"</t>
  </si>
  <si>
    <t>ПАТ "ФЕД"</t>
  </si>
  <si>
    <t xml:space="preserve">                                   ( грн.)</t>
  </si>
  <si>
    <t>ПАТ "Електроавтоматика"</t>
  </si>
  <si>
    <t>Для працездатної особи</t>
  </si>
  <si>
    <r>
      <t>Індекс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інфляції</t>
    </r>
    <r>
      <rPr>
        <sz val="11"/>
        <rFont val="Arial Cyr"/>
        <family val="2"/>
      </rPr>
      <t xml:space="preserve"> споживчого ринку - % до попереднього місяця</t>
    </r>
  </si>
  <si>
    <r>
      <t>Показник середньої заробітної плати</t>
    </r>
    <r>
      <rPr>
        <sz val="10"/>
        <rFont val="Arial"/>
        <family val="0"/>
      </rPr>
      <t xml:space="preserve"> для призначення (перерахунку) пенсії (грн)</t>
    </r>
  </si>
  <si>
    <t>На допомогу профспілковим комітетам первинних організацій Профспілки</t>
  </si>
  <si>
    <t xml:space="preserve">   Профспілка авіабудівників України Центральний Комітет</t>
  </si>
  <si>
    <t>Відділ соціально-економічного захисту виконавчого апарату ЦК ПАУ               
       м. Київ</t>
  </si>
  <si>
    <t>3.ІНШІ ПІДПРИЄМСТВА ТА ОРГАНІЗАЦІЇ</t>
  </si>
  <si>
    <t>за березень 2012 р.</t>
  </si>
  <si>
    <t>за I кв. 2012 р.</t>
  </si>
  <si>
    <r>
      <t>1. РІВЕНЬ СЕРЕДНЬОЇ ЗАРОБІТНОЇ ПЛАТИ</t>
    </r>
    <r>
      <rPr>
        <sz val="11"/>
        <rFont val="Arial Cyr"/>
        <family val="2"/>
      </rPr>
      <t xml:space="preserve">, нарахованої на одного працюючого на підприємствах і в організаціях авіаційної промисловості України, по місяцях </t>
    </r>
    <r>
      <rPr>
        <b/>
        <sz val="11"/>
        <rFont val="Arial Cyr"/>
        <family val="0"/>
      </rPr>
      <t>I кварталу 2012</t>
    </r>
    <r>
      <rPr>
        <sz val="11"/>
        <rFont val="Arial Cyr"/>
        <family val="2"/>
      </rPr>
      <t xml:space="preserve"> року, а також </t>
    </r>
    <r>
      <rPr>
        <b/>
        <sz val="11"/>
        <rFont val="Arial Cyr"/>
        <family val="0"/>
      </rPr>
      <t>ЗАБОРГОВАНІСТЬ ПО ВИПЛАТАХ ЗАРОБІТНОЇ ПЛАТИ</t>
    </r>
    <r>
      <rPr>
        <sz val="11"/>
        <rFont val="Arial Cyr"/>
        <family val="2"/>
      </rPr>
      <t xml:space="preserve"> склали:</t>
    </r>
  </si>
  <si>
    <t xml:space="preserve">          4147,89              2722,35</t>
  </si>
  <si>
    <t xml:space="preserve">                       4306,33 2799,36</t>
  </si>
  <si>
    <t xml:space="preserve">                       4577,08 2922,99</t>
  </si>
  <si>
    <r>
      <t>Соціальні показники</t>
    </r>
    <r>
      <rPr>
        <sz val="11"/>
        <rFont val="Arial Cyr"/>
        <family val="2"/>
      </rPr>
      <t xml:space="preserve"> рівня життя в Україні по місяцях</t>
    </r>
    <r>
      <rPr>
        <b/>
        <sz val="11"/>
        <rFont val="Arial Cyr"/>
        <family val="0"/>
      </rPr>
      <t xml:space="preserve"> I </t>
    </r>
    <r>
      <rPr>
        <b/>
        <sz val="11"/>
        <rFont val="Arial Cyr"/>
        <family val="2"/>
      </rPr>
      <t>кварталу 2012 року</t>
    </r>
    <r>
      <rPr>
        <sz val="11"/>
        <rFont val="Arial Cyr"/>
        <family val="2"/>
      </rPr>
      <t xml:space="preserve"> склали:</t>
    </r>
  </si>
  <si>
    <t>січень 2012 р.</t>
  </si>
  <si>
    <t>лютий 2012 р.</t>
  </si>
  <si>
    <t>березень 2012 р.</t>
  </si>
  <si>
    <t xml:space="preserve">                       4326,83 2812,57</t>
  </si>
  <si>
    <r>
      <t xml:space="preserve">      Випуск № </t>
    </r>
    <r>
      <rPr>
        <sz val="14"/>
        <rFont val="Arial Cyr"/>
        <family val="0"/>
      </rPr>
      <t>208. Травень</t>
    </r>
    <r>
      <rPr>
        <sz val="14"/>
        <rFont val="Arial Cyr"/>
        <family val="2"/>
      </rPr>
      <t xml:space="preserve"> 2012 р.</t>
    </r>
  </si>
  <si>
    <r>
      <t>За I кв.2012 р. =</t>
    </r>
    <r>
      <rPr>
        <sz val="10"/>
        <rFont val="Arial Cyr"/>
        <family val="0"/>
      </rPr>
      <t>100,7</t>
    </r>
    <r>
      <rPr>
        <sz val="10"/>
        <rFont val="Arial Cyr"/>
        <family val="2"/>
      </rPr>
      <t>%</t>
    </r>
  </si>
  <si>
    <t>(ЗУ від 22.12.2011р.     № 4282-VI</t>
  </si>
  <si>
    <r>
      <t xml:space="preserve"> - </t>
    </r>
    <r>
      <rPr>
        <b/>
        <sz val="11"/>
        <rFont val="Arial Cyr"/>
        <family val="0"/>
      </rPr>
      <t>6144,23,5</t>
    </r>
    <r>
      <rPr>
        <b/>
        <sz val="11"/>
        <rFont val="Arial Cyr"/>
        <family val="2"/>
      </rPr>
      <t xml:space="preserve"> тис.грн.2,71 % ФОП галузі)</t>
    </r>
  </si>
  <si>
    <r>
      <t xml:space="preserve"> - 1</t>
    </r>
    <r>
      <rPr>
        <b/>
        <sz val="11"/>
        <rFont val="Arial Cyr"/>
        <family val="0"/>
      </rPr>
      <t>2069,70,9,11</t>
    </r>
    <r>
      <rPr>
        <b/>
        <sz val="11"/>
        <rFont val="Arial Cyr"/>
        <family val="2"/>
      </rPr>
      <t xml:space="preserve"> тис.грн.5,25 % ФОП галузі)</t>
    </r>
  </si>
  <si>
    <r>
      <t xml:space="preserve"> </t>
    </r>
    <r>
      <rPr>
        <b/>
        <sz val="11"/>
        <rFont val="Arial Cyr"/>
        <family val="2"/>
      </rPr>
      <t>- 9411,3 тис.грн.(4,00 % ФОП галузі)</t>
    </r>
  </si>
  <si>
    <t>(станом на 01.02.2012р.)</t>
  </si>
  <si>
    <t>(станом на 01.03.2012р.)</t>
  </si>
  <si>
    <t>(станом на 01.04.2012р.)</t>
  </si>
  <si>
    <t xml:space="preserve">    про рівень середньої заробітної плати на підприємствах         
 і в організаціях авіаційної промисловості України                              
 за 1 квартал 2012 року</t>
  </si>
  <si>
    <r>
      <t>Прожитковий мінімум</t>
    </r>
    <r>
      <rPr>
        <sz val="11"/>
        <rFont val="Arial Cyr"/>
        <family val="2"/>
      </rPr>
      <t xml:space="preserve"> (законодавчо встановле -ний), (грн.)</t>
    </r>
  </si>
  <si>
    <r>
      <t xml:space="preserve">Мінімальна заробітна плата </t>
    </r>
    <r>
      <rPr>
        <sz val="11"/>
        <rFont val="Arial Cyr"/>
        <family val="2"/>
      </rPr>
      <t>(законодавчо встановлена) (грн.)</t>
    </r>
  </si>
  <si>
    <t xml:space="preserve">3.Рівень середньої зарплати враховує всі виплати з фонду оплати праці (ФОП) і </t>
  </si>
  <si>
    <r>
      <t>4.</t>
    </r>
    <r>
      <rPr>
        <b/>
        <sz val="11"/>
        <rFont val="Arial Cyr"/>
        <family val="0"/>
      </rPr>
      <t>н/д</t>
    </r>
    <r>
      <rPr>
        <sz val="11"/>
        <rFont val="Arial Cyr"/>
        <family val="2"/>
      </rPr>
      <t xml:space="preserve"> - немає даних</t>
    </r>
  </si>
  <si>
    <r>
      <t>Фактичний розмір</t>
    </r>
    <r>
      <rPr>
        <b/>
        <sz val="11"/>
        <rFont val="Arial Cyr"/>
        <family val="0"/>
      </rPr>
      <t xml:space="preserve"> прожиткового мінімуму</t>
    </r>
    <r>
      <rPr>
        <sz val="11"/>
        <rFont val="Arial Cyr"/>
        <family val="2"/>
      </rPr>
      <t xml:space="preserve"> (за даними Мінпраці та соцполітики) (грн.)</t>
    </r>
  </si>
  <si>
    <t>Заборгован.по з-ті на 1 прац. в шт.чисельн.   станом на 01.04.2012р. (грн.)</t>
  </si>
  <si>
    <t>за           лютий 2012 р.</t>
  </si>
  <si>
    <t>за          січень 2012р.</t>
  </si>
  <si>
    <r>
      <t xml:space="preserve">2.Відомості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0"/>
      </rPr>
      <t>на підприємствах авіаційної промисловості</t>
    </r>
  </si>
  <si>
    <r>
      <t xml:space="preserve">  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отримані з матеріалів звітної інформації профспілкових комітетів ПАУ, по деяких під- </t>
    </r>
  </si>
  <si>
    <t xml:space="preserve">   приємствах -  за усною інформацією економічних служб цих підприємств.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</si>
</sst>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0"/>
    <numFmt numFmtId="191" formatCode="0.0000"/>
    <numFmt numFmtId="192" formatCode="0.000"/>
    <numFmt numFmtId="193" formatCode="0.000000"/>
  </numFmts>
  <fonts count="22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u val="single"/>
      <sz val="1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10"/>
      <name val="Arial Cyr"/>
      <family val="2"/>
    </font>
    <font>
      <u val="single"/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 Cyr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color indexed="10"/>
      <name val="Arial Cyr"/>
      <family val="2"/>
    </font>
    <font>
      <b/>
      <u val="single"/>
      <sz val="11"/>
      <name val="Arial"/>
      <family val="2"/>
    </font>
    <font>
      <sz val="10"/>
      <color indexed="10"/>
      <name val="Arial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4" fillId="0" borderId="26" xfId="0" applyNumberFormat="1" applyFont="1" applyBorder="1" applyAlignment="1" quotePrefix="1">
      <alignment horizontal="right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2" fontId="2" fillId="0" borderId="34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2" fontId="4" fillId="0" borderId="35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4" fillId="0" borderId="26" xfId="0" applyNumberFormat="1" applyFont="1" applyBorder="1" applyAlignment="1" quotePrefix="1">
      <alignment horizontal="center"/>
    </xf>
    <xf numFmtId="2" fontId="2" fillId="0" borderId="34" xfId="0" applyNumberFormat="1" applyFont="1" applyBorder="1" applyAlignment="1" quotePrefix="1">
      <alignment horizontal="center"/>
    </xf>
    <xf numFmtId="2" fontId="3" fillId="0" borderId="36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2" fontId="13" fillId="0" borderId="0" xfId="0" applyNumberFormat="1" applyFont="1" applyAlignment="1">
      <alignment/>
    </xf>
    <xf numFmtId="2" fontId="13" fillId="0" borderId="36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12" fillId="0" borderId="3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4" fillId="0" borderId="5" xfId="0" applyNumberFormat="1" applyFont="1" applyBorder="1" applyAlignment="1" quotePrefix="1">
      <alignment horizontal="center"/>
    </xf>
    <xf numFmtId="2" fontId="2" fillId="0" borderId="15" xfId="0" applyNumberFormat="1" applyFont="1" applyBorder="1" applyAlignment="1" quotePrefix="1">
      <alignment horizontal="center"/>
    </xf>
    <xf numFmtId="2" fontId="2" fillId="0" borderId="3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39" xfId="0" applyNumberFormat="1" applyFont="1" applyBorder="1" applyAlignment="1">
      <alignment/>
    </xf>
    <xf numFmtId="0" fontId="16" fillId="0" borderId="0" xfId="0" applyFont="1" applyBorder="1" applyAlignment="1">
      <alignment vertical="top" wrapText="1"/>
    </xf>
    <xf numFmtId="2" fontId="15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2" fontId="18" fillId="0" borderId="18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2" fillId="0" borderId="40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41" xfId="0" applyNumberFormat="1" applyFont="1" applyBorder="1" applyAlignment="1">
      <alignment/>
    </xf>
    <xf numFmtId="2" fontId="16" fillId="0" borderId="2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6" fillId="0" borderId="42" xfId="0" applyNumberFormat="1" applyFont="1" applyBorder="1" applyAlignment="1">
      <alignment vertical="center"/>
    </xf>
    <xf numFmtId="0" fontId="14" fillId="0" borderId="0" xfId="0" applyFont="1" applyAlignment="1">
      <alignment/>
    </xf>
    <xf numFmtId="2" fontId="13" fillId="0" borderId="34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13" fillId="0" borderId="3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2" fillId="0" borderId="40" xfId="0" applyFont="1" applyBorder="1" applyAlignment="1">
      <alignment horizontal="center" vertical="justify" wrapText="1"/>
    </xf>
    <xf numFmtId="2" fontId="16" fillId="0" borderId="10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0" fillId="0" borderId="23" xfId="0" applyBorder="1" applyAlignment="1">
      <alignment horizontal="center" vertical="top" wrapText="1"/>
    </xf>
    <xf numFmtId="2" fontId="3" fillId="0" borderId="15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3" fillId="0" borderId="7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2" fillId="0" borderId="12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/>
    </xf>
    <xf numFmtId="0" fontId="0" fillId="0" borderId="23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vertical="justify" wrapText="1"/>
    </xf>
    <xf numFmtId="2" fontId="16" fillId="0" borderId="17" xfId="0" applyNumberFormat="1" applyFont="1" applyBorder="1" applyAlignment="1">
      <alignment horizontal="center" vertical="justify" wrapText="1"/>
    </xf>
    <xf numFmtId="2" fontId="16" fillId="0" borderId="18" xfId="0" applyNumberFormat="1" applyFont="1" applyBorder="1" applyAlignment="1">
      <alignment horizontal="center" vertical="justify" wrapText="1"/>
    </xf>
    <xf numFmtId="2" fontId="16" fillId="0" borderId="17" xfId="0" applyNumberFormat="1" applyFont="1" applyBorder="1" applyAlignment="1">
      <alignment horizontal="center" vertical="justify"/>
    </xf>
    <xf numFmtId="2" fontId="16" fillId="0" borderId="18" xfId="0" applyNumberFormat="1" applyFont="1" applyBorder="1" applyAlignment="1">
      <alignment horizontal="center" vertical="justify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29" xfId="0" applyBorder="1" applyAlignment="1">
      <alignment vertical="justify" wrapText="1"/>
    </xf>
    <xf numFmtId="0" fontId="3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48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justify"/>
    </xf>
    <xf numFmtId="0" fontId="1" fillId="0" borderId="28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1" fillId="0" borderId="50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2" fillId="0" borderId="12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15" xfId="0" applyBorder="1" applyAlignment="1">
      <alignment wrapText="1"/>
    </xf>
    <xf numFmtId="10" fontId="21" fillId="0" borderId="12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2" fontId="19" fillId="0" borderId="1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2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ga\2004\4_&#1055;&#1040;&#1059;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1%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03"/>
      <sheetName val="лютий 03"/>
      <sheetName val="березень 03"/>
      <sheetName val="1 кв.03"/>
      <sheetName val="квітень 03"/>
      <sheetName val="травень 03"/>
      <sheetName val="червень 03"/>
      <sheetName val="2 кв.03 "/>
      <sheetName val="липень 03"/>
      <sheetName val="Заборгованість 8 місяц03"/>
      <sheetName val="серпень 03"/>
      <sheetName val="вересень 03"/>
      <sheetName val="Справочн табл 03"/>
      <sheetName val="3 кв.03 "/>
      <sheetName val="жовтень03"/>
      <sheetName val="листопад03"/>
      <sheetName val="грудень03"/>
      <sheetName val="4 кв.03 "/>
      <sheetName val="Рік.03 "/>
      <sheetName val="Обсяги за 03рік"/>
      <sheetName val="Лист2"/>
      <sheetName val="Лист3"/>
    </sheetNames>
    <sheetDataSet>
      <sheetData sheetId="17">
        <row r="59">
          <cell r="N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 09"/>
      <sheetName val="2 кв 09 "/>
      <sheetName val="3 кв 09 "/>
      <sheetName val="Лист1"/>
      <sheetName val="Лист2"/>
      <sheetName val="4кв 09 )"/>
      <sheetName val="Рік 09"/>
      <sheetName val="Я.В. 08"/>
    </sheetNames>
    <sheetDataSet>
      <sheetData sheetId="2">
        <row r="24">
          <cell r="K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кв10 "/>
      <sheetName val="Лист1"/>
      <sheetName val="Лист1 (2)Вірно"/>
      <sheetName val="2 кв.2010"/>
      <sheetName val="2 кв.2010 разом Ан"/>
      <sheetName val="3 кв.2010 "/>
      <sheetName val="3 кв.2010  (2)"/>
    </sheetNames>
    <sheetDataSet>
      <sheetData sheetId="3">
        <row r="9">
          <cell r="L9">
            <v>0</v>
          </cell>
        </row>
        <row r="22">
          <cell r="L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1"/>
      <sheetName val="Лютий 2011"/>
      <sheetName val="Березень 2011"/>
      <sheetName val="1кв.2011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12">
        <row r="40">
          <cell r="I40">
            <v>3832.5274725274726</v>
          </cell>
        </row>
      </sheetData>
      <sheetData sheetId="13">
        <row r="40">
          <cell r="I40">
            <v>4121.176470588235</v>
          </cell>
        </row>
      </sheetData>
      <sheetData sheetId="14">
        <row r="40">
          <cell r="I40">
            <v>4476.9053117782905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2"/>
      <sheetName val="Лютий 2012"/>
      <sheetName val="Березень 2012"/>
      <sheetName val="1кв.2012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0">
        <row r="17">
          <cell r="H17">
            <v>1480.769230769231</v>
          </cell>
          <cell r="I17">
            <v>2464.035087719298</v>
          </cell>
        </row>
        <row r="18">
          <cell r="H18">
            <v>2098.3030781373327</v>
          </cell>
          <cell r="I18">
            <v>2339.6031061259705</v>
          </cell>
        </row>
        <row r="19">
          <cell r="H19">
            <v>1663.768115942029</v>
          </cell>
          <cell r="I19">
            <v>3587.5</v>
          </cell>
        </row>
        <row r="20">
          <cell r="H20">
            <v>1716.0861056751469</v>
          </cell>
          <cell r="I20">
            <v>1885.6223175965665</v>
          </cell>
        </row>
        <row r="21">
          <cell r="I21">
            <v>1689.2857142857142</v>
          </cell>
        </row>
        <row r="22">
          <cell r="H22">
            <v>3635.5687797544474</v>
          </cell>
          <cell r="I22">
            <v>3530.4955909784635</v>
          </cell>
        </row>
        <row r="25">
          <cell r="H25">
            <v>2727.7401894451964</v>
          </cell>
          <cell r="I25">
            <v>3007.01754385965</v>
          </cell>
        </row>
        <row r="26">
          <cell r="H26">
            <v>1873.0337078651685</v>
          </cell>
          <cell r="I26">
            <v>1963.953488372093</v>
          </cell>
        </row>
        <row r="27">
          <cell r="H27">
            <v>2079.9657534246576</v>
          </cell>
          <cell r="I27">
            <v>2212.568306010929</v>
          </cell>
        </row>
        <row r="28">
          <cell r="H28">
            <v>2111.983009166108</v>
          </cell>
          <cell r="I28">
            <v>2290.502524645348</v>
          </cell>
        </row>
        <row r="32">
          <cell r="H32">
            <v>4363.647959183673</v>
          </cell>
          <cell r="I32">
            <v>4418.301486199575</v>
          </cell>
        </row>
        <row r="33">
          <cell r="I33">
            <v>2861.4084507042253</v>
          </cell>
        </row>
        <row r="34">
          <cell r="H34">
            <v>936.7066895368783</v>
          </cell>
          <cell r="I34">
            <v>2600.4761904761904</v>
          </cell>
        </row>
        <row r="35">
          <cell r="H35">
            <v>3914.9940262843484</v>
          </cell>
          <cell r="I35">
            <v>4764.744051910598</v>
          </cell>
        </row>
        <row r="37">
          <cell r="H37">
            <v>4604.343289422199</v>
          </cell>
          <cell r="I37">
            <v>4594.407302648496</v>
          </cell>
        </row>
        <row r="38">
          <cell r="H38">
            <v>3930.758313057583</v>
          </cell>
          <cell r="I38">
            <v>4063.4038985537622</v>
          </cell>
        </row>
        <row r="39">
          <cell r="H39">
            <v>2556.1010830324913</v>
          </cell>
          <cell r="I39">
            <v>2926.479750778816</v>
          </cell>
        </row>
        <row r="40">
          <cell r="H40">
            <v>2712.6213592233007</v>
          </cell>
          <cell r="I40">
            <v>3349.074074074074</v>
          </cell>
        </row>
        <row r="41">
          <cell r="H41">
            <v>2043.0604982206407</v>
          </cell>
          <cell r="I41">
            <v>2540.265486725664</v>
          </cell>
        </row>
        <row r="42">
          <cell r="H42">
            <v>4463.636363636364</v>
          </cell>
          <cell r="I42">
            <v>4551.296150824824</v>
          </cell>
        </row>
        <row r="45">
          <cell r="H45">
            <v>2560.9756097560976</v>
          </cell>
          <cell r="I45">
            <v>2563.106796116505</v>
          </cell>
        </row>
        <row r="46">
          <cell r="H46">
            <v>1560.2409638554218</v>
          </cell>
          <cell r="I46">
            <v>1618.75</v>
          </cell>
        </row>
        <row r="47">
          <cell r="H47">
            <v>2105.2631578947367</v>
          </cell>
          <cell r="I47">
            <v>2372.8813559322034</v>
          </cell>
        </row>
        <row r="48">
          <cell r="H48">
            <v>1111.111111111111</v>
          </cell>
          <cell r="I48">
            <v>1347.3684210526314</v>
          </cell>
        </row>
        <row r="49">
          <cell r="H49">
            <v>1441.0852713178294</v>
          </cell>
          <cell r="I49">
            <v>1738.0530973451328</v>
          </cell>
        </row>
        <row r="50">
          <cell r="H50">
            <v>6240.196078431372</v>
          </cell>
          <cell r="I50">
            <v>6240.196078431372</v>
          </cell>
        </row>
        <row r="56">
          <cell r="H56">
            <v>1567.9245283018868</v>
          </cell>
          <cell r="I56">
            <v>1806.5217391304348</v>
          </cell>
        </row>
        <row r="57">
          <cell r="H57">
            <v>1691.8367346938774</v>
          </cell>
          <cell r="I57">
            <v>2441.747572815534</v>
          </cell>
        </row>
        <row r="58">
          <cell r="H58">
            <v>4353.376585078147</v>
          </cell>
          <cell r="I58">
            <v>4479.063444108761</v>
          </cell>
        </row>
        <row r="60">
          <cell r="H60">
            <v>1780.2469135802469</v>
          </cell>
          <cell r="I60">
            <v>2490</v>
          </cell>
        </row>
        <row r="61">
          <cell r="H61">
            <v>2126.285714285714</v>
          </cell>
          <cell r="I61">
            <v>2243.3734939759033</v>
          </cell>
        </row>
        <row r="62">
          <cell r="H62">
            <v>3840.1805869074497</v>
          </cell>
          <cell r="I62">
            <v>3774.5762711864404</v>
          </cell>
        </row>
        <row r="63">
          <cell r="H63">
            <v>4678.913324708926</v>
          </cell>
          <cell r="I63">
            <v>4844.921259842519</v>
          </cell>
        </row>
        <row r="64">
          <cell r="H64">
            <v>5109.055876685934</v>
          </cell>
          <cell r="I64">
            <v>5070.607553366174</v>
          </cell>
        </row>
        <row r="65">
          <cell r="H65">
            <v>5420.338983050848</v>
          </cell>
        </row>
        <row r="66">
          <cell r="H66">
            <v>3267.4418604651164</v>
          </cell>
          <cell r="I66">
            <v>3348.8888888888887</v>
          </cell>
        </row>
        <row r="69">
          <cell r="H69">
            <v>3490.272158144698</v>
          </cell>
          <cell r="I69">
            <v>3602.2386432853527</v>
          </cell>
        </row>
        <row r="78">
          <cell r="H78">
            <v>4022.4993422783486</v>
          </cell>
        </row>
      </sheetData>
      <sheetData sheetId="1">
        <row r="17">
          <cell r="H17">
            <v>1226.111111111111</v>
          </cell>
          <cell r="I17">
            <v>2339.3939393939395</v>
          </cell>
        </row>
        <row r="18">
          <cell r="H18">
            <v>2207.7952755905512</v>
          </cell>
          <cell r="I18">
            <v>2405.4424594931447</v>
          </cell>
        </row>
        <row r="19">
          <cell r="H19">
            <v>1663.768115942029</v>
          </cell>
          <cell r="I19">
            <v>3587.5</v>
          </cell>
        </row>
        <row r="20">
          <cell r="H20">
            <v>1396.491919590067</v>
          </cell>
          <cell r="I20">
            <v>1565.669014084507</v>
          </cell>
        </row>
        <row r="21">
          <cell r="H21">
            <v>1075.2577319587629</v>
          </cell>
          <cell r="I21">
            <v>1490</v>
          </cell>
        </row>
        <row r="22">
          <cell r="H22">
            <v>3637.648557230551</v>
          </cell>
          <cell r="I22">
            <v>3534.5811784654516</v>
          </cell>
        </row>
        <row r="25">
          <cell r="H25">
            <v>3190.8232118758433</v>
          </cell>
          <cell r="I25">
            <v>3502.055800293686</v>
          </cell>
        </row>
        <row r="26">
          <cell r="H26">
            <v>1929.2134831460671</v>
          </cell>
          <cell r="I26">
            <v>2069.4117647058824</v>
          </cell>
        </row>
        <row r="27">
          <cell r="H27">
            <v>2761.4310645724254</v>
          </cell>
          <cell r="I27">
            <v>2979.8493408662903</v>
          </cell>
        </row>
        <row r="28">
          <cell r="H28">
            <v>2196.4581932302176</v>
          </cell>
          <cell r="I28">
            <v>2442.7068037200197</v>
          </cell>
        </row>
        <row r="32">
          <cell r="H32">
            <v>3846.7055879899913</v>
          </cell>
          <cell r="I32">
            <v>4044.607420189819</v>
          </cell>
        </row>
        <row r="33">
          <cell r="H33">
            <v>3129.1462217860644</v>
          </cell>
          <cell r="I33">
            <v>3144.575936883629</v>
          </cell>
        </row>
        <row r="34">
          <cell r="H34">
            <v>1803.1304347826087</v>
          </cell>
          <cell r="I34">
            <v>2319.463087248322</v>
          </cell>
        </row>
        <row r="35">
          <cell r="H35">
            <v>2730.5655836341757</v>
          </cell>
          <cell r="I35">
            <v>3179.090909090909</v>
          </cell>
        </row>
        <row r="37">
          <cell r="H37">
            <v>5017.5762334772935</v>
          </cell>
          <cell r="I37">
            <v>4986.547085201794</v>
          </cell>
        </row>
        <row r="38">
          <cell r="H38">
            <v>4151.6252006420555</v>
          </cell>
          <cell r="I38">
            <v>4333.340314136126</v>
          </cell>
        </row>
        <row r="39">
          <cell r="H39">
            <v>2890.6681190994914</v>
          </cell>
          <cell r="I39">
            <v>3028.3977110157366</v>
          </cell>
        </row>
        <row r="40">
          <cell r="H40">
            <v>2837.1819960861058</v>
          </cell>
          <cell r="I40">
            <v>3681.75</v>
          </cell>
        </row>
        <row r="41">
          <cell r="H41">
            <v>2096.0714285714284</v>
          </cell>
          <cell r="I41">
            <v>2274.8062015503874</v>
          </cell>
        </row>
        <row r="42">
          <cell r="H42">
            <v>4309.270516717325</v>
          </cell>
          <cell r="I42">
            <v>4433.932759968726</v>
          </cell>
        </row>
        <row r="45">
          <cell r="H45">
            <v>2561.44578313253</v>
          </cell>
          <cell r="I45">
            <v>2564.423076923077</v>
          </cell>
        </row>
        <row r="46">
          <cell r="H46">
            <v>1619.9999999999998</v>
          </cell>
          <cell r="I46">
            <v>1743.0379746835442</v>
          </cell>
        </row>
        <row r="47">
          <cell r="H47">
            <v>1747.7941176470588</v>
          </cell>
          <cell r="I47">
            <v>2285.5769230769233</v>
          </cell>
        </row>
        <row r="48">
          <cell r="H48">
            <v>1504.4444444444446</v>
          </cell>
          <cell r="I48">
            <v>1565.4135338345866</v>
          </cell>
        </row>
        <row r="49">
          <cell r="H49">
            <v>1514.3939393939395</v>
          </cell>
          <cell r="I49">
            <v>1926.126126126126</v>
          </cell>
        </row>
        <row r="50">
          <cell r="H50">
            <v>6139.805825242718</v>
          </cell>
          <cell r="I50">
            <v>6139.805825242718</v>
          </cell>
        </row>
        <row r="56">
          <cell r="H56">
            <v>1388.6792452830189</v>
          </cell>
          <cell r="I56">
            <v>1989.1891891891892</v>
          </cell>
        </row>
        <row r="57">
          <cell r="H57">
            <v>1717.2413793103449</v>
          </cell>
          <cell r="I57">
            <v>2542.8571428571427</v>
          </cell>
        </row>
        <row r="58">
          <cell r="H58">
            <v>4351.220947337451</v>
          </cell>
          <cell r="I58">
            <v>4584.1049382716055</v>
          </cell>
        </row>
        <row r="60">
          <cell r="H60">
            <v>1013.5802469135801</v>
          </cell>
          <cell r="I60">
            <v>2536.3636363636365</v>
          </cell>
        </row>
        <row r="61">
          <cell r="H61">
            <v>2801.7045454545455</v>
          </cell>
          <cell r="I61">
            <v>3051.533742331288</v>
          </cell>
        </row>
        <row r="62">
          <cell r="H62">
            <v>3857.882882882883</v>
          </cell>
          <cell r="I62">
            <v>3778.361344537815</v>
          </cell>
        </row>
        <row r="63">
          <cell r="H63">
            <v>4678.913324708926</v>
          </cell>
          <cell r="I63">
            <v>4844.921259842519</v>
          </cell>
        </row>
        <row r="64">
          <cell r="H64">
            <v>5169.847328244276</v>
          </cell>
          <cell r="I64">
            <v>5172.039473684211</v>
          </cell>
        </row>
        <row r="65">
          <cell r="H65">
            <v>4745.762711864407</v>
          </cell>
          <cell r="I65">
            <v>4875.757575757576</v>
          </cell>
        </row>
        <row r="66">
          <cell r="H66">
            <v>3828.2051282051284</v>
          </cell>
          <cell r="I66">
            <v>3704.878048780488</v>
          </cell>
        </row>
        <row r="69">
          <cell r="H69">
            <v>3541.753036562057</v>
          </cell>
          <cell r="I69">
            <v>3646.371353800983</v>
          </cell>
        </row>
        <row r="79">
          <cell r="G79">
            <v>4293.157811760996</v>
          </cell>
        </row>
      </sheetData>
      <sheetData sheetId="2">
        <row r="17">
          <cell r="H17">
            <v>1448</v>
          </cell>
          <cell r="I17">
            <v>2596.078431372549</v>
          </cell>
        </row>
        <row r="18">
          <cell r="H18">
            <v>2300.706991358995</v>
          </cell>
          <cell r="I18">
            <v>2506.6472787702537</v>
          </cell>
        </row>
        <row r="19">
          <cell r="H19">
            <v>1663.768115942029</v>
          </cell>
          <cell r="I19">
            <v>3587.5</v>
          </cell>
        </row>
        <row r="20">
          <cell r="H20">
            <v>1360.7661290322578</v>
          </cell>
          <cell r="I20">
            <v>1554.1628545288197</v>
          </cell>
        </row>
        <row r="21">
          <cell r="H21">
            <v>1130.6122448979593</v>
          </cell>
          <cell r="I21">
            <v>1943.859649122807</v>
          </cell>
        </row>
        <row r="22">
          <cell r="H22">
            <v>3643.288655058666</v>
          </cell>
          <cell r="I22">
            <v>3532.8888606414985</v>
          </cell>
        </row>
        <row r="25">
          <cell r="H25">
            <v>3375.9133964817324</v>
          </cell>
          <cell r="I25">
            <v>3714.874815905744</v>
          </cell>
        </row>
        <row r="26">
          <cell r="H26">
            <v>1943.8202247191011</v>
          </cell>
          <cell r="I26">
            <v>2073.2558139534885</v>
          </cell>
        </row>
        <row r="27">
          <cell r="H27">
            <v>1609.3109869646182</v>
          </cell>
          <cell r="I27">
            <v>1745.858585858586</v>
          </cell>
        </row>
        <row r="28">
          <cell r="H28">
            <v>2249.4475760992104</v>
          </cell>
          <cell r="I28">
            <v>2455.9628543499507</v>
          </cell>
        </row>
        <row r="32">
          <cell r="H32">
            <v>3915.364916773368</v>
          </cell>
          <cell r="I32">
            <v>4008.2086361693036</v>
          </cell>
        </row>
        <row r="33">
          <cell r="H33">
            <v>3131.935176358437</v>
          </cell>
          <cell r="I33">
            <v>3128.952380952381</v>
          </cell>
        </row>
        <row r="34">
          <cell r="H34">
            <v>1861.256544502618</v>
          </cell>
          <cell r="I34">
            <v>2480.6976744186045</v>
          </cell>
        </row>
        <row r="35">
          <cell r="H35">
            <v>2899.7581620314386</v>
          </cell>
          <cell r="I35">
            <v>3441.862117981521</v>
          </cell>
        </row>
        <row r="36">
          <cell r="H36">
            <v>4878.279553090086</v>
          </cell>
          <cell r="I36">
            <v>4942.437534268035</v>
          </cell>
        </row>
        <row r="37">
          <cell r="H37">
            <v>5214.121891508827</v>
          </cell>
          <cell r="I37">
            <v>5174.861600402617</v>
          </cell>
        </row>
        <row r="39">
          <cell r="H39">
            <v>3064.9890590809628</v>
          </cell>
          <cell r="I39">
            <v>3312.7029953085525</v>
          </cell>
        </row>
        <row r="40">
          <cell r="H40">
            <v>2879.4117647058824</v>
          </cell>
          <cell r="I40">
            <v>3912.335958005249</v>
          </cell>
        </row>
        <row r="41">
          <cell r="H41">
            <v>2201.4184397163117</v>
          </cell>
          <cell r="I41">
            <v>2533.8775510204077</v>
          </cell>
        </row>
        <row r="42">
          <cell r="H42">
            <v>4567.532467532467</v>
          </cell>
          <cell r="I42">
            <v>4726.403162055336</v>
          </cell>
        </row>
        <row r="45">
          <cell r="H45">
            <v>2590.3614457831322</v>
          </cell>
          <cell r="I45">
            <v>2576.923076923077</v>
          </cell>
        </row>
        <row r="46">
          <cell r="H46">
            <v>1650</v>
          </cell>
          <cell r="I46">
            <v>1668.5393258426966</v>
          </cell>
        </row>
        <row r="47">
          <cell r="H47">
            <v>2207.1942446043167</v>
          </cell>
          <cell r="I47">
            <v>2378.294573643411</v>
          </cell>
        </row>
        <row r="48">
          <cell r="H48">
            <v>1454.4776119402984</v>
          </cell>
          <cell r="I48">
            <v>1596.031746031746</v>
          </cell>
        </row>
        <row r="49">
          <cell r="H49">
            <v>1517.2932330827068</v>
          </cell>
          <cell r="I49">
            <v>1612.5</v>
          </cell>
        </row>
        <row r="50">
          <cell r="H50">
            <v>6224.545454545455</v>
          </cell>
          <cell r="I50">
            <v>6224.545454545455</v>
          </cell>
        </row>
        <row r="56">
          <cell r="H56">
            <v>1432.6923076923076</v>
          </cell>
          <cell r="I56">
            <v>2089.189189189189</v>
          </cell>
        </row>
        <row r="57">
          <cell r="H57">
            <v>2297.2972972972975</v>
          </cell>
          <cell r="I57">
            <v>2979.3103448275865</v>
          </cell>
        </row>
        <row r="58">
          <cell r="H58">
            <v>4545.63363716554</v>
          </cell>
          <cell r="I58">
            <v>4775.861008610086</v>
          </cell>
        </row>
        <row r="60">
          <cell r="H60">
            <v>1656.9620253164558</v>
          </cell>
          <cell r="I60">
            <v>2758</v>
          </cell>
        </row>
        <row r="62">
          <cell r="H62">
            <v>3954.6067415730336</v>
          </cell>
          <cell r="I62">
            <v>3805.785123966942</v>
          </cell>
        </row>
        <row r="63">
          <cell r="H63">
            <v>4678.913324708926</v>
          </cell>
          <cell r="I63">
            <v>4844.921259842519</v>
          </cell>
        </row>
        <row r="64">
          <cell r="H64">
            <v>5304.971319311663</v>
          </cell>
          <cell r="I64">
            <v>5185.081967213116</v>
          </cell>
        </row>
        <row r="65">
          <cell r="I65">
            <v>5384.615384615385</v>
          </cell>
        </row>
        <row r="66">
          <cell r="H66">
            <v>3389.4736842105267</v>
          </cell>
          <cell r="I66">
            <v>3270.0000000000005</v>
          </cell>
        </row>
        <row r="69">
          <cell r="H69">
            <v>3626.0766788917313</v>
          </cell>
          <cell r="I69">
            <v>3729.1602713116577</v>
          </cell>
        </row>
        <row r="78">
          <cell r="F78">
            <v>4485.036248891671</v>
          </cell>
        </row>
      </sheetData>
      <sheetData sheetId="3">
        <row r="69">
          <cell r="K69">
            <v>4267.549425769573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варіант для друку"/>
      <sheetName val="2 кв.2011"/>
      <sheetName val="3 кв.11"/>
      <sheetName val="4 кв.11"/>
      <sheetName val="Рік 2011"/>
      <sheetName val="Лист 2"/>
      <sheetName val="Лист3"/>
    </sheetNames>
    <sheetDataSet>
      <sheetData sheetId="0">
        <row r="7">
          <cell r="K7">
            <v>1384.729981378026</v>
          </cell>
          <cell r="M7">
            <v>7458.659217877094</v>
          </cell>
        </row>
        <row r="8">
          <cell r="K8">
            <v>2202.4278215223094</v>
          </cell>
        </row>
        <row r="9">
          <cell r="K9">
            <v>1663.7681159420288</v>
          </cell>
          <cell r="M9">
            <v>4991.304347826087</v>
          </cell>
        </row>
        <row r="10">
          <cell r="K10">
            <v>1492.6307448494454</v>
          </cell>
        </row>
        <row r="11">
          <cell r="K11">
            <v>1064.2611683848797</v>
          </cell>
        </row>
        <row r="12">
          <cell r="K12">
            <v>3638.8861513620354</v>
          </cell>
        </row>
        <row r="13">
          <cell r="K13">
            <v>3096.846846846847</v>
          </cell>
        </row>
        <row r="14">
          <cell r="K14">
            <v>1915.3558052434455</v>
          </cell>
        </row>
        <row r="15">
          <cell r="K15">
            <v>2159.9999999999995</v>
          </cell>
        </row>
        <row r="16">
          <cell r="K16">
            <v>2185.9365649311785</v>
          </cell>
        </row>
        <row r="17">
          <cell r="K17">
            <v>4041.370558375634</v>
          </cell>
        </row>
        <row r="18">
          <cell r="K18">
            <v>3072.4104549854787</v>
          </cell>
        </row>
        <row r="19">
          <cell r="K19">
            <v>1530.560369728481</v>
          </cell>
        </row>
        <row r="20">
          <cell r="K20">
            <v>3184.626177590699</v>
          </cell>
        </row>
        <row r="22">
          <cell r="K22">
            <v>2836.7211131276467</v>
          </cell>
        </row>
        <row r="23">
          <cell r="K23">
            <v>2809.440104166667</v>
          </cell>
        </row>
        <row r="24">
          <cell r="K24">
            <v>2113.6417556346382</v>
          </cell>
        </row>
        <row r="25">
          <cell r="K25">
            <v>4445.387359836901</v>
          </cell>
        </row>
        <row r="29">
          <cell r="K29">
            <v>2560.642570281125</v>
          </cell>
        </row>
        <row r="30">
          <cell r="K30">
            <v>1611.2403100775196</v>
          </cell>
        </row>
        <row r="31">
          <cell r="K31">
            <v>2020.8333333333335</v>
          </cell>
        </row>
        <row r="32">
          <cell r="K32">
            <v>1353.0864197530866</v>
          </cell>
        </row>
        <row r="33">
          <cell r="K33">
            <v>1495.1653944020356</v>
          </cell>
        </row>
        <row r="34">
          <cell r="K34">
            <v>6201.904761904763</v>
          </cell>
        </row>
        <row r="40">
          <cell r="K40">
            <v>1454.0880503144654</v>
          </cell>
          <cell r="M40">
            <v>0</v>
          </cell>
        </row>
        <row r="41">
          <cell r="K41">
            <v>1899.546485260771</v>
          </cell>
          <cell r="M41">
            <v>49381.63265306123</v>
          </cell>
        </row>
        <row r="42">
          <cell r="K42">
            <v>4416.818761652439</v>
          </cell>
        </row>
        <row r="44">
          <cell r="K44">
            <v>1488.3333333333333</v>
          </cell>
          <cell r="M44">
            <v>5908.749999999999</v>
          </cell>
        </row>
        <row r="45">
          <cell r="K45">
            <v>2572.537878787879</v>
          </cell>
        </row>
        <row r="46">
          <cell r="K46">
            <v>3884.3093093093094</v>
          </cell>
        </row>
        <row r="47">
          <cell r="K47">
            <v>4678.913324708927</v>
          </cell>
        </row>
        <row r="48">
          <cell r="K48">
            <v>5194.827586206898</v>
          </cell>
        </row>
        <row r="50">
          <cell r="K50">
            <v>3488.3333333333335</v>
          </cell>
        </row>
        <row r="52">
          <cell r="M52">
            <v>145.0704442457687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="75" zoomScaleSheetLayoutView="75" workbookViewId="0" topLeftCell="A46">
      <pane xSplit="9600" topLeftCell="J1" activePane="topLeft" state="split"/>
      <selection pane="topLeft" activeCell="J134" sqref="J134"/>
      <selection pane="topRight" activeCell="K140" sqref="K140"/>
    </sheetView>
  </sheetViews>
  <sheetFormatPr defaultColWidth="9.140625" defaultRowHeight="12.75"/>
  <cols>
    <col min="1" max="1" width="3.28125" style="1" customWidth="1"/>
    <col min="2" max="2" width="27.28125" style="1" customWidth="1"/>
    <col min="3" max="3" width="10.421875" style="1" customWidth="1"/>
    <col min="4" max="4" width="10.140625" style="1" customWidth="1"/>
    <col min="5" max="5" width="10.421875" style="1" customWidth="1"/>
    <col min="6" max="6" width="14.8515625" style="1" customWidth="1"/>
    <col min="7" max="7" width="15.00390625" style="1" customWidth="1"/>
    <col min="8" max="16384" width="8.8515625" style="1" customWidth="1"/>
  </cols>
  <sheetData>
    <row r="1" spans="1:8" ht="18">
      <c r="A1" s="60"/>
      <c r="B1" s="60"/>
      <c r="C1" s="200" t="s">
        <v>76</v>
      </c>
      <c r="D1" s="201"/>
      <c r="E1" s="201"/>
      <c r="F1" s="201"/>
      <c r="G1" s="201"/>
      <c r="H1" s="60"/>
    </row>
    <row r="2" spans="1:8" ht="18">
      <c r="A2" s="60"/>
      <c r="B2" s="60"/>
      <c r="C2" s="201"/>
      <c r="D2" s="201"/>
      <c r="E2" s="201"/>
      <c r="F2" s="201"/>
      <c r="G2" s="201"/>
      <c r="H2" s="60"/>
    </row>
    <row r="3" spans="1:8" ht="15.75" customHeight="1">
      <c r="A3" s="60"/>
      <c r="B3" s="60"/>
      <c r="C3" s="60"/>
      <c r="D3" s="60"/>
      <c r="E3" s="60"/>
      <c r="F3" s="60"/>
      <c r="G3" s="60"/>
      <c r="H3" s="60"/>
    </row>
    <row r="4" spans="1:8" ht="0.75" customHeight="1" hidden="1">
      <c r="A4" s="60"/>
      <c r="B4" s="60"/>
      <c r="C4" s="60"/>
      <c r="D4" s="60"/>
      <c r="E4" s="60"/>
      <c r="F4" s="60"/>
      <c r="G4" s="60"/>
      <c r="H4" s="60"/>
    </row>
    <row r="5" spans="1:8" ht="18">
      <c r="A5" s="60"/>
      <c r="B5" s="60"/>
      <c r="C5" s="60"/>
      <c r="D5" s="60"/>
      <c r="E5" s="60"/>
      <c r="F5" s="60"/>
      <c r="G5" s="60"/>
      <c r="H5" s="60"/>
    </row>
    <row r="6" spans="1:8" ht="27.75" customHeight="1">
      <c r="A6" s="60"/>
      <c r="B6" s="60"/>
      <c r="C6" s="60"/>
      <c r="D6" s="60"/>
      <c r="E6" s="60"/>
      <c r="F6" s="60"/>
      <c r="G6" s="60"/>
      <c r="H6" s="60"/>
    </row>
    <row r="7" spans="1:8" ht="17.25" customHeight="1">
      <c r="A7" s="60"/>
      <c r="B7" s="60"/>
      <c r="C7" s="60"/>
      <c r="D7" s="60"/>
      <c r="E7" s="60"/>
      <c r="F7" s="60"/>
      <c r="G7" s="60"/>
      <c r="H7" s="60"/>
    </row>
    <row r="8" spans="1:8" ht="18">
      <c r="A8" s="60"/>
      <c r="B8" s="60"/>
      <c r="C8" s="60"/>
      <c r="D8" s="60"/>
      <c r="E8" s="60"/>
      <c r="F8" s="60"/>
      <c r="G8" s="60"/>
      <c r="H8" s="60"/>
    </row>
    <row r="9" spans="1:8" ht="13.5" customHeight="1">
      <c r="A9" s="60"/>
      <c r="B9" s="60"/>
      <c r="C9" s="60"/>
      <c r="D9" s="60"/>
      <c r="E9" s="60"/>
      <c r="F9" s="60"/>
      <c r="G9" s="60"/>
      <c r="H9" s="60"/>
    </row>
    <row r="10" spans="1:8" ht="21.75" customHeight="1">
      <c r="A10" s="60"/>
      <c r="B10" s="60"/>
      <c r="C10" s="60"/>
      <c r="D10" s="114"/>
      <c r="E10" s="202" t="s">
        <v>75</v>
      </c>
      <c r="F10" s="201"/>
      <c r="G10" s="201"/>
      <c r="H10" s="201"/>
    </row>
    <row r="11" spans="1:8" ht="21" customHeight="1">
      <c r="A11" s="60"/>
      <c r="B11" s="60"/>
      <c r="C11" s="60"/>
      <c r="D11" s="60"/>
      <c r="E11" s="201"/>
      <c r="F11" s="201"/>
      <c r="G11" s="201"/>
      <c r="H11" s="201"/>
    </row>
    <row r="12" spans="1:8" ht="14.25" customHeight="1" hidden="1">
      <c r="A12" s="60"/>
      <c r="B12" s="60"/>
      <c r="C12" s="60"/>
      <c r="D12" s="60"/>
      <c r="E12" s="60"/>
      <c r="F12" s="60"/>
      <c r="G12" s="60"/>
      <c r="H12" s="60"/>
    </row>
    <row r="13" spans="1:8" ht="12" customHeight="1">
      <c r="A13" s="60"/>
      <c r="B13" s="60"/>
      <c r="C13" s="60"/>
      <c r="D13" s="60"/>
      <c r="E13" s="60"/>
      <c r="F13" s="60"/>
      <c r="G13" s="60"/>
      <c r="H13" s="60"/>
    </row>
    <row r="14" spans="1:8" ht="18">
      <c r="A14" s="60"/>
      <c r="B14" s="60"/>
      <c r="C14" s="60"/>
      <c r="D14" s="60"/>
      <c r="E14" s="60"/>
      <c r="F14" s="60"/>
      <c r="G14" s="60"/>
      <c r="H14" s="60"/>
    </row>
    <row r="15" spans="1:8" ht="18">
      <c r="A15" s="60"/>
      <c r="B15" s="60"/>
      <c r="C15" s="60"/>
      <c r="D15" s="60"/>
      <c r="E15" s="60"/>
      <c r="F15" s="60"/>
      <c r="G15" s="60"/>
      <c r="H15" s="60"/>
    </row>
    <row r="16" spans="1:8" ht="18">
      <c r="A16" s="60"/>
      <c r="B16" s="60"/>
      <c r="C16" s="60"/>
      <c r="D16" s="60"/>
      <c r="E16" s="60"/>
      <c r="F16" s="60"/>
      <c r="G16" s="60"/>
      <c r="H16" s="60"/>
    </row>
    <row r="17" spans="1:8" ht="18">
      <c r="A17" s="60"/>
      <c r="B17" s="60"/>
      <c r="C17" s="60"/>
      <c r="D17" s="60"/>
      <c r="E17" s="60"/>
      <c r="F17" s="60"/>
      <c r="G17" s="60"/>
      <c r="H17" s="60"/>
    </row>
    <row r="18" spans="1:8" ht="18">
      <c r="A18" s="60"/>
      <c r="B18" s="60"/>
      <c r="C18" s="60"/>
      <c r="D18" s="60"/>
      <c r="E18" s="60"/>
      <c r="F18" s="60"/>
      <c r="G18" s="60"/>
      <c r="H18" s="60"/>
    </row>
    <row r="19" spans="1:8" ht="20.25">
      <c r="A19" s="60"/>
      <c r="B19" s="60"/>
      <c r="C19" s="62" t="s">
        <v>28</v>
      </c>
      <c r="D19" s="62"/>
      <c r="E19" s="62"/>
      <c r="F19" s="62"/>
      <c r="G19" s="60"/>
      <c r="H19" s="60"/>
    </row>
    <row r="20" spans="1:8" ht="18">
      <c r="A20" s="60"/>
      <c r="B20" s="60"/>
      <c r="C20" s="60"/>
      <c r="D20" s="60"/>
      <c r="E20" s="60"/>
      <c r="F20" s="60"/>
      <c r="G20" s="60"/>
      <c r="H20" s="60"/>
    </row>
    <row r="21" spans="1:8" ht="14.25" customHeight="1">
      <c r="A21" s="203" t="s">
        <v>99</v>
      </c>
      <c r="B21" s="203"/>
      <c r="C21" s="203"/>
      <c r="D21" s="203"/>
      <c r="E21" s="203"/>
      <c r="F21" s="203"/>
      <c r="G21" s="203"/>
      <c r="H21" s="203"/>
    </row>
    <row r="22" spans="1:8" ht="14.25" customHeight="1">
      <c r="A22" s="203"/>
      <c r="B22" s="203"/>
      <c r="C22" s="203"/>
      <c r="D22" s="203"/>
      <c r="E22" s="203"/>
      <c r="F22" s="203"/>
      <c r="G22" s="203"/>
      <c r="H22" s="203"/>
    </row>
    <row r="23" spans="1:8" ht="25.5" customHeight="1">
      <c r="A23" s="203"/>
      <c r="B23" s="203"/>
      <c r="C23" s="203"/>
      <c r="D23" s="203"/>
      <c r="E23" s="203"/>
      <c r="F23" s="203"/>
      <c r="G23" s="203"/>
      <c r="H23" s="203"/>
    </row>
    <row r="24" spans="1:8" ht="18">
      <c r="A24" s="60"/>
      <c r="B24" s="60"/>
      <c r="C24" s="60"/>
      <c r="D24" s="60"/>
      <c r="E24" s="60"/>
      <c r="F24" s="60"/>
      <c r="G24" s="60"/>
      <c r="H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/>
      <c r="B26" s="60"/>
      <c r="C26" s="60"/>
      <c r="D26" s="60"/>
      <c r="E26" s="60"/>
      <c r="F26" s="60"/>
      <c r="G26" s="60"/>
      <c r="H26" s="60"/>
    </row>
    <row r="27" spans="1:8" ht="18">
      <c r="A27" s="60"/>
      <c r="B27" s="60"/>
      <c r="C27" s="60"/>
      <c r="D27" s="60"/>
      <c r="E27" s="60"/>
      <c r="F27" s="60"/>
      <c r="G27" s="60"/>
      <c r="H27" s="60"/>
    </row>
    <row r="28" spans="1:8" ht="18">
      <c r="A28" s="60"/>
      <c r="B28" s="60"/>
      <c r="C28" s="60"/>
      <c r="D28" s="60"/>
      <c r="E28" s="60"/>
      <c r="F28" s="60"/>
      <c r="G28" s="60"/>
      <c r="H28" s="60"/>
    </row>
    <row r="29" spans="1:8" ht="18">
      <c r="A29" s="60"/>
      <c r="B29" s="60"/>
      <c r="C29" s="60"/>
      <c r="D29" s="60"/>
      <c r="E29" s="60"/>
      <c r="F29" s="60"/>
      <c r="G29" s="60"/>
      <c r="H29" s="60"/>
    </row>
    <row r="30" spans="1:8" ht="18">
      <c r="A30" s="60"/>
      <c r="B30" s="60"/>
      <c r="C30" s="60"/>
      <c r="D30" s="60"/>
      <c r="E30" s="60" t="s">
        <v>90</v>
      </c>
      <c r="F30" s="60"/>
      <c r="G30" s="60"/>
      <c r="H30" s="60"/>
    </row>
    <row r="31" spans="1:8" ht="18">
      <c r="A31" s="60"/>
      <c r="B31" s="60"/>
      <c r="C31" s="60"/>
      <c r="D31" s="60"/>
      <c r="E31" s="60"/>
      <c r="F31" s="60"/>
      <c r="G31" s="60"/>
      <c r="H31" s="60"/>
    </row>
    <row r="32" spans="1:8" ht="18">
      <c r="A32" s="60"/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0"/>
      <c r="B36" s="60"/>
      <c r="C36" s="60"/>
      <c r="D36" s="202" t="s">
        <v>77</v>
      </c>
      <c r="E36" s="201"/>
      <c r="F36" s="201"/>
      <c r="G36" s="201"/>
      <c r="H36" s="60"/>
    </row>
    <row r="37" spans="1:8" ht="18">
      <c r="A37" s="60"/>
      <c r="B37" s="60"/>
      <c r="C37" s="60"/>
      <c r="D37" s="201"/>
      <c r="E37" s="201"/>
      <c r="F37" s="201"/>
      <c r="G37" s="201"/>
      <c r="H37" s="60"/>
    </row>
    <row r="38" spans="1:8" ht="18">
      <c r="A38" s="60"/>
      <c r="B38" s="60"/>
      <c r="C38" s="60"/>
      <c r="D38" s="201"/>
      <c r="E38" s="201"/>
      <c r="F38" s="201"/>
      <c r="G38" s="201"/>
      <c r="H38" s="60"/>
    </row>
    <row r="39" spans="1:8" ht="18">
      <c r="A39" s="60"/>
      <c r="B39" s="60"/>
      <c r="C39" s="60"/>
      <c r="D39" s="60"/>
      <c r="E39" s="60"/>
      <c r="F39" s="60"/>
      <c r="G39" s="60"/>
      <c r="H39" s="61"/>
    </row>
    <row r="40" spans="1:8" ht="18">
      <c r="A40" s="60"/>
      <c r="B40" s="60"/>
      <c r="C40" s="60"/>
      <c r="D40" s="60"/>
      <c r="E40" s="60"/>
      <c r="F40" s="60"/>
      <c r="G40" s="60"/>
      <c r="H40" s="61"/>
    </row>
    <row r="41" spans="1:7" ht="14.25">
      <c r="A41" s="157" t="s">
        <v>81</v>
      </c>
      <c r="B41" s="158"/>
      <c r="C41" s="158"/>
      <c r="D41" s="158"/>
      <c r="E41" s="158"/>
      <c r="F41" s="158"/>
      <c r="G41" s="158"/>
    </row>
    <row r="42" spans="1:7" ht="13.5" customHeight="1">
      <c r="A42" s="158"/>
      <c r="B42" s="158"/>
      <c r="C42" s="158"/>
      <c r="D42" s="158"/>
      <c r="E42" s="158"/>
      <c r="F42" s="158"/>
      <c r="G42" s="158"/>
    </row>
    <row r="43" spans="1:7" ht="14.25">
      <c r="A43" s="158"/>
      <c r="B43" s="158"/>
      <c r="C43" s="158"/>
      <c r="D43" s="158"/>
      <c r="E43" s="158"/>
      <c r="F43" s="158"/>
      <c r="G43" s="158"/>
    </row>
    <row r="44" spans="1:7" ht="15" thickBot="1">
      <c r="A44" s="159"/>
      <c r="B44" s="159"/>
      <c r="C44" s="159"/>
      <c r="D44" s="159"/>
      <c r="E44" s="159"/>
      <c r="F44" s="159"/>
      <c r="G44" s="159"/>
    </row>
    <row r="45" spans="1:7" ht="14.25">
      <c r="A45" s="2" t="s">
        <v>0</v>
      </c>
      <c r="B45" s="3"/>
      <c r="C45" s="171" t="s">
        <v>1</v>
      </c>
      <c r="D45" s="172"/>
      <c r="E45" s="172"/>
      <c r="F45" s="173"/>
      <c r="G45" s="160" t="s">
        <v>105</v>
      </c>
    </row>
    <row r="46" spans="1:7" ht="14.25">
      <c r="A46" s="4" t="s">
        <v>2</v>
      </c>
      <c r="B46" s="5"/>
      <c r="C46" s="163" t="s">
        <v>3</v>
      </c>
      <c r="D46" s="164"/>
      <c r="E46" s="164"/>
      <c r="F46" s="180" t="s">
        <v>4</v>
      </c>
      <c r="G46" s="161"/>
    </row>
    <row r="47" spans="1:7" ht="15">
      <c r="A47" s="4"/>
      <c r="B47" s="6" t="s">
        <v>5</v>
      </c>
      <c r="C47" s="165" t="s">
        <v>6</v>
      </c>
      <c r="D47" s="166"/>
      <c r="E47" s="166"/>
      <c r="F47" s="181"/>
      <c r="G47" s="161"/>
    </row>
    <row r="48" spans="1:7" ht="15">
      <c r="A48" s="4"/>
      <c r="B48" s="6" t="s">
        <v>7</v>
      </c>
      <c r="C48" s="177" t="s">
        <v>70</v>
      </c>
      <c r="D48" s="178"/>
      <c r="E48" s="178"/>
      <c r="F48" s="179"/>
      <c r="G48" s="161"/>
    </row>
    <row r="49" spans="1:7" ht="14.25" customHeight="1">
      <c r="A49" s="4"/>
      <c r="B49" s="7"/>
      <c r="C49" s="167" t="s">
        <v>107</v>
      </c>
      <c r="D49" s="167" t="s">
        <v>106</v>
      </c>
      <c r="E49" s="169" t="s">
        <v>79</v>
      </c>
      <c r="F49" s="174" t="s">
        <v>80</v>
      </c>
      <c r="G49" s="161"/>
    </row>
    <row r="50" spans="1:7" ht="14.25">
      <c r="A50" s="4"/>
      <c r="B50" s="7"/>
      <c r="C50" s="168"/>
      <c r="D50" s="168"/>
      <c r="E50" s="170"/>
      <c r="F50" s="168"/>
      <c r="G50" s="161"/>
    </row>
    <row r="51" spans="1:7" ht="14.25">
      <c r="A51" s="4"/>
      <c r="B51" s="7"/>
      <c r="C51" s="168"/>
      <c r="D51" s="168"/>
      <c r="E51" s="170"/>
      <c r="F51" s="168"/>
      <c r="G51" s="161"/>
    </row>
    <row r="52" spans="1:7" ht="15" thickBot="1">
      <c r="A52" s="4"/>
      <c r="B52" s="7"/>
      <c r="C52" s="7"/>
      <c r="D52" s="7"/>
      <c r="E52" s="5"/>
      <c r="F52" s="133"/>
      <c r="G52" s="162"/>
    </row>
    <row r="53" spans="1:7" ht="15" thickBot="1">
      <c r="A53" s="8">
        <v>1</v>
      </c>
      <c r="B53" s="9">
        <v>2</v>
      </c>
      <c r="C53" s="10">
        <v>3</v>
      </c>
      <c r="D53" s="10">
        <v>4</v>
      </c>
      <c r="E53" s="11">
        <v>5</v>
      </c>
      <c r="F53" s="69">
        <v>6</v>
      </c>
      <c r="G53" s="12">
        <v>8</v>
      </c>
    </row>
    <row r="54" spans="1:7" ht="15.75" thickBot="1">
      <c r="A54" s="185" t="s">
        <v>47</v>
      </c>
      <c r="B54" s="186"/>
      <c r="C54" s="186"/>
      <c r="D54" s="186"/>
      <c r="E54" s="187"/>
      <c r="F54" s="141"/>
      <c r="G54" s="142"/>
    </row>
    <row r="55" spans="1:7" ht="14.25">
      <c r="A55" s="13">
        <v>1</v>
      </c>
      <c r="B55" s="140" t="s">
        <v>8</v>
      </c>
      <c r="C55" s="123">
        <f>'[5]Січень 2012'!$H$17</f>
        <v>1480.769230769231</v>
      </c>
      <c r="D55" s="45">
        <f>'[5]Лютий 2012'!$H$17</f>
        <v>1226.111111111111</v>
      </c>
      <c r="E55" s="45">
        <f>'[5]Березень 2012'!$H$17</f>
        <v>1448</v>
      </c>
      <c r="F55" s="113">
        <f>'[6]Лист1'!$K$7</f>
        <v>1384.729981378026</v>
      </c>
      <c r="G55" s="34">
        <f>'[6]Лист1'!$M$7</f>
        <v>7458.659217877094</v>
      </c>
    </row>
    <row r="56" spans="1:7" ht="15" thickBot="1">
      <c r="A56" s="13"/>
      <c r="B56" s="17"/>
      <c r="C56" s="76">
        <f>'[5]Січень 2012'!$I$17</f>
        <v>2464.035087719298</v>
      </c>
      <c r="D56" s="18">
        <f>'[5]Лютий 2012'!$I$17</f>
        <v>2339.3939393939395</v>
      </c>
      <c r="E56" s="18">
        <f>'[5]Березень 2012'!$I$17</f>
        <v>2596.078431372549</v>
      </c>
      <c r="F56" s="84"/>
      <c r="G56" s="19"/>
    </row>
    <row r="57" spans="1:7" ht="15">
      <c r="A57" s="20">
        <v>2</v>
      </c>
      <c r="B57" s="21" t="s">
        <v>65</v>
      </c>
      <c r="C57" s="79">
        <f>'[5]Січень 2012'!$H$18</f>
        <v>2098.3030781373327</v>
      </c>
      <c r="D57" s="15">
        <f>'[5]Лютий 2012'!$H$18</f>
        <v>2207.7952755905512</v>
      </c>
      <c r="E57" s="15">
        <f>'[5]Березень 2012'!$H$18</f>
        <v>2300.706991358995</v>
      </c>
      <c r="F57" s="83">
        <f>'[6]Лист1'!$K$8</f>
        <v>2202.4278215223094</v>
      </c>
      <c r="G57" s="16">
        <f>'[3]2 кв.2010'!$L$9</f>
        <v>0</v>
      </c>
    </row>
    <row r="58" spans="1:7" ht="15" thickBot="1">
      <c r="A58" s="22"/>
      <c r="B58" s="21"/>
      <c r="C58" s="76">
        <f>'[5]Січень 2012'!$I$18</f>
        <v>2339.6031061259705</v>
      </c>
      <c r="D58" s="18">
        <f>'[5]Лютий 2012'!$I$18</f>
        <v>2405.4424594931447</v>
      </c>
      <c r="E58" s="18">
        <f>'[5]Березень 2012'!$I$18</f>
        <v>2506.6472787702537</v>
      </c>
      <c r="F58" s="7"/>
      <c r="G58" s="23"/>
    </row>
    <row r="59" spans="1:7" ht="14.25">
      <c r="A59" s="24">
        <v>3</v>
      </c>
      <c r="B59" s="14" t="s">
        <v>54</v>
      </c>
      <c r="C59" s="103">
        <f>'[5]Січень 2012'!$H$19</f>
        <v>1663.768115942029</v>
      </c>
      <c r="D59" s="104">
        <f>'[5]Лютий 2012'!$H$19</f>
        <v>1663.768115942029</v>
      </c>
      <c r="E59" s="104">
        <f>'[5]Березень 2012'!$H$19</f>
        <v>1663.768115942029</v>
      </c>
      <c r="F59" s="83">
        <f>'[6]Лист1'!$K$9</f>
        <v>1663.7681159420288</v>
      </c>
      <c r="G59" s="25">
        <f>'[6]Лист1'!$M$9</f>
        <v>4991.304347826087</v>
      </c>
    </row>
    <row r="60" spans="1:7" ht="15" thickBot="1">
      <c r="A60" s="26"/>
      <c r="B60" s="17"/>
      <c r="C60" s="105">
        <f>'[5]Січень 2012'!$I$19</f>
        <v>3587.5</v>
      </c>
      <c r="D60" s="84">
        <f>'[5]Лютий 2012'!$I$19</f>
        <v>3587.5</v>
      </c>
      <c r="E60" s="84">
        <f>'[5]Березень 2012'!$I$19</f>
        <v>3587.5</v>
      </c>
      <c r="F60" s="84"/>
      <c r="G60" s="27"/>
    </row>
    <row r="61" spans="1:7" ht="14.25">
      <c r="A61" s="24">
        <v>4</v>
      </c>
      <c r="B61" s="28" t="s">
        <v>66</v>
      </c>
      <c r="C61" s="79">
        <f>'[5]Січень 2012'!$H$20</f>
        <v>1716.0861056751469</v>
      </c>
      <c r="D61" s="15">
        <f>'[5]Лютий 2012'!$H$20</f>
        <v>1396.491919590067</v>
      </c>
      <c r="E61" s="15">
        <f>'[5]Березень 2012'!$H$20</f>
        <v>1360.7661290322578</v>
      </c>
      <c r="F61" s="83">
        <f>'[6]Лист1'!$K$10</f>
        <v>1492.6307448494454</v>
      </c>
      <c r="G61" s="25">
        <v>0</v>
      </c>
    </row>
    <row r="62" spans="1:7" ht="15" thickBot="1">
      <c r="A62" s="13"/>
      <c r="B62" s="29"/>
      <c r="C62" s="76">
        <f>'[5]Січень 2012'!$I$20</f>
        <v>1885.6223175965665</v>
      </c>
      <c r="D62" s="30">
        <f>'[5]Лютий 2012'!$I$20</f>
        <v>1565.669014084507</v>
      </c>
      <c r="E62" s="30">
        <f>'[5]Березень 2012'!$I$20</f>
        <v>1554.1628545288197</v>
      </c>
      <c r="F62" s="84"/>
      <c r="G62" s="27"/>
    </row>
    <row r="63" spans="1:7" ht="14.25">
      <c r="A63" s="24">
        <v>5</v>
      </c>
      <c r="B63" s="14" t="s">
        <v>71</v>
      </c>
      <c r="C63" s="80">
        <v>1137.8</v>
      </c>
      <c r="D63" s="15">
        <f>'[5]Лютий 2012'!$H$21</f>
        <v>1075.2577319587629</v>
      </c>
      <c r="E63" s="15">
        <f>'[5]Березень 2012'!$H$21</f>
        <v>1130.6122448979593</v>
      </c>
      <c r="F63" s="83">
        <f>'[6]Лист1'!$K$11</f>
        <v>1064.2611683848797</v>
      </c>
      <c r="G63" s="16">
        <v>0</v>
      </c>
    </row>
    <row r="64" spans="1:7" ht="15" thickBot="1">
      <c r="A64" s="13"/>
      <c r="B64" s="31"/>
      <c r="C64" s="76">
        <f>'[5]Січень 2012'!$I$21</f>
        <v>1689.2857142857142</v>
      </c>
      <c r="D64" s="18">
        <f>'[5]Лютий 2012'!$I$21</f>
        <v>1490</v>
      </c>
      <c r="E64" s="18">
        <f>'[5]Березень 2012'!$I$21</f>
        <v>1943.859649122807</v>
      </c>
      <c r="F64" s="84"/>
      <c r="G64" s="23"/>
    </row>
    <row r="65" spans="1:7" ht="14.25">
      <c r="A65" s="20">
        <v>6</v>
      </c>
      <c r="B65" s="28" t="s">
        <v>62</v>
      </c>
      <c r="C65" s="79">
        <f>'[5]Січень 2012'!$H$22</f>
        <v>3635.5687797544474</v>
      </c>
      <c r="D65" s="15">
        <f>'[5]Лютий 2012'!$H$22</f>
        <v>3637.648557230551</v>
      </c>
      <c r="E65" s="15">
        <f>'[5]Березень 2012'!$H$22</f>
        <v>3643.288655058666</v>
      </c>
      <c r="F65" s="83">
        <f>'[6]Лист1'!$K$12</f>
        <v>3638.8861513620354</v>
      </c>
      <c r="G65" s="16">
        <v>0</v>
      </c>
    </row>
    <row r="66" spans="1:7" ht="15" thickBot="1">
      <c r="A66" s="32"/>
      <c r="B66" s="29"/>
      <c r="C66" s="76">
        <f>'[5]Січень 2012'!$I$22</f>
        <v>3530.4955909784635</v>
      </c>
      <c r="D66" s="18">
        <f>'[5]Лютий 2012'!$I$22</f>
        <v>3534.5811784654516</v>
      </c>
      <c r="E66" s="18">
        <f>'[5]Березень 2012'!$I$22</f>
        <v>3532.8888606414985</v>
      </c>
      <c r="F66" s="84"/>
      <c r="G66" s="23"/>
    </row>
    <row r="67" spans="1:7" ht="14.25">
      <c r="A67" s="20">
        <v>7</v>
      </c>
      <c r="B67" s="28" t="s">
        <v>9</v>
      </c>
      <c r="C67" s="79">
        <f>'[5]Січень 2012'!$H$25</f>
        <v>2727.7401894451964</v>
      </c>
      <c r="D67" s="15">
        <f>'[5]Лютий 2012'!$H$25</f>
        <v>3190.8232118758433</v>
      </c>
      <c r="E67" s="15">
        <f>'[5]Березень 2012'!$H$25</f>
        <v>3375.9133964817324</v>
      </c>
      <c r="F67" s="83">
        <f>'[6]Лист1'!$K$13</f>
        <v>3096.846846846847</v>
      </c>
      <c r="G67" s="16">
        <v>0</v>
      </c>
    </row>
    <row r="68" spans="1:7" ht="15" thickBot="1">
      <c r="A68" s="32"/>
      <c r="B68" s="29"/>
      <c r="C68" s="76">
        <f>'[5]Січень 2012'!$I$25</f>
        <v>3007.01754385965</v>
      </c>
      <c r="D68" s="18">
        <f>'[5]Лютий 2012'!$I$25</f>
        <v>3502.055800293686</v>
      </c>
      <c r="E68" s="18">
        <f>'[5]Березень 2012'!$I$25</f>
        <v>3714.874815905744</v>
      </c>
      <c r="F68" s="84"/>
      <c r="G68" s="23"/>
    </row>
    <row r="69" spans="1:7" ht="14.25">
      <c r="A69" s="20">
        <v>8</v>
      </c>
      <c r="B69" s="28" t="s">
        <v>10</v>
      </c>
      <c r="C69" s="79">
        <f>'[5]Січень 2012'!$H$26</f>
        <v>1873.0337078651685</v>
      </c>
      <c r="D69" s="15">
        <f>'[5]Лютий 2012'!$H$26</f>
        <v>1929.2134831460671</v>
      </c>
      <c r="E69" s="15">
        <f>'[5]Березень 2012'!$H$26</f>
        <v>1943.8202247191011</v>
      </c>
      <c r="F69" s="83">
        <f>'[6]Лист1'!$K$14</f>
        <v>1915.3558052434455</v>
      </c>
      <c r="G69" s="16">
        <v>0</v>
      </c>
    </row>
    <row r="70" spans="1:7" ht="15" thickBot="1">
      <c r="A70" s="32"/>
      <c r="B70" s="29"/>
      <c r="C70" s="76">
        <f>'[5]Січень 2012'!$I$26</f>
        <v>1963.953488372093</v>
      </c>
      <c r="D70" s="30">
        <f>'[5]Лютий 2012'!$I$26</f>
        <v>2069.4117647058824</v>
      </c>
      <c r="E70" s="30">
        <f>'[5]Березень 2012'!$I$26</f>
        <v>2073.2558139534885</v>
      </c>
      <c r="F70" s="84"/>
      <c r="G70" s="23"/>
    </row>
    <row r="71" spans="1:7" ht="14.25">
      <c r="A71" s="20">
        <v>9</v>
      </c>
      <c r="B71" s="28" t="s">
        <v>50</v>
      </c>
      <c r="C71" s="79">
        <f>'[5]Січень 2012'!$H$27</f>
        <v>2079.9657534246576</v>
      </c>
      <c r="D71" s="15">
        <f>'[5]Лютий 2012'!$H$27</f>
        <v>2761.4310645724254</v>
      </c>
      <c r="E71" s="15">
        <f>'[5]Березень 2012'!$H$27</f>
        <v>1609.3109869646182</v>
      </c>
      <c r="F71" s="83">
        <f>'[6]Лист1'!$K$15</f>
        <v>2159.9999999999995</v>
      </c>
      <c r="G71" s="16">
        <v>0</v>
      </c>
    </row>
    <row r="72" spans="1:7" ht="15" thickBot="1">
      <c r="A72" s="22"/>
      <c r="B72" s="33"/>
      <c r="C72" s="76">
        <f>'[5]Січень 2012'!$I$27</f>
        <v>2212.568306010929</v>
      </c>
      <c r="D72" s="18">
        <f>'[5]Лютий 2012'!$I$27</f>
        <v>2979.8493408662903</v>
      </c>
      <c r="E72" s="18">
        <f>'[5]Березень 2012'!$I$27</f>
        <v>1745.858585858586</v>
      </c>
      <c r="F72" s="84"/>
      <c r="G72" s="23"/>
    </row>
    <row r="73" spans="1:7" ht="14.25">
      <c r="A73" s="20">
        <v>10</v>
      </c>
      <c r="B73" s="28" t="s">
        <v>11</v>
      </c>
      <c r="C73" s="79">
        <f>'[5]Січень 2012'!$H$28</f>
        <v>2111.983009166108</v>
      </c>
      <c r="D73" s="15">
        <f>'[5]Лютий 2012'!$H$28</f>
        <v>2196.4581932302176</v>
      </c>
      <c r="E73" s="15">
        <f>'[5]Березень 2012'!$H$28</f>
        <v>2249.4475760992104</v>
      </c>
      <c r="F73" s="83">
        <f>'[6]Лист1'!$K$16</f>
        <v>2185.9365649311785</v>
      </c>
      <c r="G73" s="16">
        <v>0</v>
      </c>
    </row>
    <row r="74" spans="1:7" ht="15" thickBot="1">
      <c r="A74" s="22"/>
      <c r="B74" s="33"/>
      <c r="C74" s="76">
        <f>'[5]Січень 2012'!$I$28</f>
        <v>2290.502524645348</v>
      </c>
      <c r="D74" s="18">
        <f>'[5]Лютий 2012'!$I$28</f>
        <v>2442.7068037200197</v>
      </c>
      <c r="E74" s="15">
        <f>'[5]Березень 2012'!$I$28</f>
        <v>2455.9628543499507</v>
      </c>
      <c r="F74" s="84"/>
      <c r="G74" s="23"/>
    </row>
    <row r="75" spans="1:7" ht="14.25">
      <c r="A75" s="20">
        <v>11</v>
      </c>
      <c r="B75" s="14" t="s">
        <v>12</v>
      </c>
      <c r="C75" s="79">
        <f>'[5]Січень 2012'!$H$32</f>
        <v>4363.647959183673</v>
      </c>
      <c r="D75" s="15">
        <f>'[5]Лютий 2012'!$H$32</f>
        <v>3846.7055879899913</v>
      </c>
      <c r="E75" s="15">
        <f>'[5]Березень 2012'!$H$32</f>
        <v>3915.364916773368</v>
      </c>
      <c r="F75" s="83">
        <f>'[6]Лист1'!$K$17</f>
        <v>4041.370558375634</v>
      </c>
      <c r="G75" s="34">
        <v>0</v>
      </c>
    </row>
    <row r="76" spans="1:7" ht="15" thickBot="1">
      <c r="A76" s="22"/>
      <c r="B76" s="17"/>
      <c r="C76" s="79">
        <f>'[5]Січень 2012'!$I$32</f>
        <v>4418.301486199575</v>
      </c>
      <c r="D76" s="35">
        <f>'[5]Лютий 2012'!$I$32</f>
        <v>4044.607420189819</v>
      </c>
      <c r="E76" s="35">
        <f>'[5]Березень 2012'!$I$32</f>
        <v>4008.2086361693036</v>
      </c>
      <c r="F76" s="84"/>
      <c r="G76" s="23"/>
    </row>
    <row r="77" spans="1:7" ht="14.25">
      <c r="A77" s="20">
        <v>12</v>
      </c>
      <c r="B77" s="14" t="s">
        <v>48</v>
      </c>
      <c r="C77" s="79">
        <f>'[5]Січень 2012'!$H$35</f>
        <v>3914.9940262843484</v>
      </c>
      <c r="D77" s="15">
        <f>'[5]Лютий 2012'!$H$33</f>
        <v>3129.1462217860644</v>
      </c>
      <c r="E77" s="15">
        <f>'[5]Березень 2012'!$H$33</f>
        <v>3131.935176358437</v>
      </c>
      <c r="F77" s="83">
        <f>'[6]Лист1'!$K$18</f>
        <v>3072.4104549854787</v>
      </c>
      <c r="G77" s="16">
        <v>0</v>
      </c>
    </row>
    <row r="78" spans="1:7" ht="15" thickBot="1">
      <c r="A78" s="32"/>
      <c r="B78" s="17"/>
      <c r="C78" s="76">
        <f>'[5]Січень 2012'!$I$33</f>
        <v>2861.4084507042253</v>
      </c>
      <c r="D78" s="18">
        <f>'[5]Лютий 2012'!$I$33</f>
        <v>3144.575936883629</v>
      </c>
      <c r="E78" s="18">
        <f>'[5]Березень 2012'!$I$33</f>
        <v>3128.952380952381</v>
      </c>
      <c r="F78" s="84"/>
      <c r="G78" s="23"/>
    </row>
    <row r="79" spans="1:7" ht="14.25">
      <c r="A79" s="32">
        <v>13</v>
      </c>
      <c r="B79" s="29" t="s">
        <v>13</v>
      </c>
      <c r="C79" s="80">
        <f>'[5]Січень 2012'!$H$34</f>
        <v>936.7066895368783</v>
      </c>
      <c r="D79" s="15">
        <f>'[5]Лютий 2012'!$H$34</f>
        <v>1803.1304347826087</v>
      </c>
      <c r="E79" s="15">
        <f>'[5]Березень 2012'!$H$34</f>
        <v>1861.256544502618</v>
      </c>
      <c r="F79" s="83">
        <f>'[6]Лист1'!$K$19</f>
        <v>1530.560369728481</v>
      </c>
      <c r="G79" s="34">
        <v>0</v>
      </c>
    </row>
    <row r="80" spans="1:7" ht="15" thickBot="1">
      <c r="A80" s="22"/>
      <c r="B80" s="33"/>
      <c r="C80" s="76">
        <f>'[5]Січень 2012'!$I$34</f>
        <v>2600.4761904761904</v>
      </c>
      <c r="D80" s="18">
        <f>'[5]Лютий 2012'!$I$34</f>
        <v>2319.463087248322</v>
      </c>
      <c r="E80" s="18">
        <f>'[5]Березень 2012'!$I$34</f>
        <v>2480.6976744186045</v>
      </c>
      <c r="F80" s="84"/>
      <c r="G80" s="23"/>
    </row>
    <row r="81" spans="1:7" ht="14.25">
      <c r="A81" s="20">
        <v>14</v>
      </c>
      <c r="B81" s="28" t="s">
        <v>14</v>
      </c>
      <c r="C81" s="79">
        <f>'[5]Січень 2012'!$H$35</f>
        <v>3914.9940262843484</v>
      </c>
      <c r="D81" s="15">
        <f>'[5]Лютий 2012'!$H$35</f>
        <v>2730.5655836341757</v>
      </c>
      <c r="E81" s="15">
        <f>'[5]Березень 2012'!$H$35</f>
        <v>2899.7581620314386</v>
      </c>
      <c r="F81" s="83">
        <f>'[6]Лист1'!$K$20</f>
        <v>3184.626177590699</v>
      </c>
      <c r="G81" s="34">
        <f>'[2]3 кв 09 '!$K$24</f>
        <v>0</v>
      </c>
    </row>
    <row r="82" spans="1:7" ht="15" thickBot="1">
      <c r="A82" s="22"/>
      <c r="B82" s="33"/>
      <c r="C82" s="76">
        <f>'[5]Січень 2012'!$I$35</f>
        <v>4764.744051910598</v>
      </c>
      <c r="D82" s="30">
        <f>'[5]Лютий 2012'!$I$35</f>
        <v>3179.090909090909</v>
      </c>
      <c r="E82" s="30">
        <f>'[5]Березень 2012'!$I$35</f>
        <v>3441.862117981521</v>
      </c>
      <c r="F82" s="84"/>
      <c r="G82" s="23"/>
    </row>
    <row r="83" spans="1:7" ht="14.25">
      <c r="A83" s="20">
        <v>15</v>
      </c>
      <c r="B83" s="46" t="s">
        <v>44</v>
      </c>
      <c r="C83" s="122">
        <f>'[5]Січень 2012'!$H$37</f>
        <v>4604.343289422199</v>
      </c>
      <c r="D83" s="15">
        <f>'[5]Лютий 2012'!$H$37</f>
        <v>5017.5762334772935</v>
      </c>
      <c r="E83" s="15">
        <f>'[5]Березень 2012'!$H$37</f>
        <v>5214.121891508827</v>
      </c>
      <c r="F83" s="83">
        <v>4996.83</v>
      </c>
      <c r="G83" s="25">
        <v>0</v>
      </c>
    </row>
    <row r="84" spans="1:7" ht="14.25">
      <c r="A84" s="32"/>
      <c r="B84" s="65"/>
      <c r="C84" s="134">
        <f>'[5]Січень 2012'!$I$37</f>
        <v>4594.407302648496</v>
      </c>
      <c r="D84" s="18">
        <f>'[5]Лютий 2012'!$I$37</f>
        <v>4986.547085201794</v>
      </c>
      <c r="E84" s="73">
        <f>'[5]Березень 2012'!$I$37</f>
        <v>5174.861600402617</v>
      </c>
      <c r="F84" s="84"/>
      <c r="G84" s="27"/>
    </row>
    <row r="85" spans="1:7" ht="14.25">
      <c r="A85" s="32" t="s">
        <v>60</v>
      </c>
      <c r="B85" s="65" t="s">
        <v>43</v>
      </c>
      <c r="C85" s="120">
        <f>'[5]Січень 2012'!$H$38</f>
        <v>3930.758313057583</v>
      </c>
      <c r="D85" s="45">
        <f>'[5]Лютий 2012'!$H$38</f>
        <v>4151.6252006420555</v>
      </c>
      <c r="E85" s="45">
        <f>'[5]Березень 2012'!$H$36</f>
        <v>4878.279553090086</v>
      </c>
      <c r="F85" s="113">
        <v>4177.5</v>
      </c>
      <c r="G85" s="34">
        <f>'[3]2 кв.2010'!$L$22</f>
        <v>0</v>
      </c>
    </row>
    <row r="86" spans="1:7" ht="15" thickBot="1">
      <c r="A86" s="22" t="s">
        <v>61</v>
      </c>
      <c r="B86" s="49"/>
      <c r="C86" s="121">
        <f>'[5]Січень 2012'!$I$38</f>
        <v>4063.4038985537622</v>
      </c>
      <c r="D86" s="18">
        <f>'[5]Лютий 2012'!$I$38</f>
        <v>4333.340314136126</v>
      </c>
      <c r="E86" s="18">
        <f>'[5]Березень 2012'!$I$36</f>
        <v>4942.437534268035</v>
      </c>
      <c r="F86" s="84"/>
      <c r="G86" s="23"/>
    </row>
    <row r="87" spans="1:7" ht="14.25">
      <c r="A87" s="24">
        <v>16</v>
      </c>
      <c r="B87" s="28" t="s">
        <v>15</v>
      </c>
      <c r="C87" s="79">
        <f>'[5]Січень 2012'!$H$39</f>
        <v>2556.1010830324913</v>
      </c>
      <c r="D87" s="15">
        <f>'[5]Лютий 2012'!$H$39</f>
        <v>2890.6681190994914</v>
      </c>
      <c r="E87" s="15">
        <f>'[5]Березень 2012'!$H$39</f>
        <v>3064.9890590809628</v>
      </c>
      <c r="F87" s="83">
        <f>'[6]Лист1'!$K$22</f>
        <v>2836.7211131276467</v>
      </c>
      <c r="G87" s="16">
        <v>0</v>
      </c>
    </row>
    <row r="88" spans="1:7" ht="15" thickBot="1">
      <c r="A88" s="26"/>
      <c r="B88" s="33"/>
      <c r="C88" s="76">
        <f>'[5]Січень 2012'!$I$39</f>
        <v>2926.479750778816</v>
      </c>
      <c r="D88" s="18">
        <f>'[5]Лютий 2012'!$I$39</f>
        <v>3028.3977110157366</v>
      </c>
      <c r="E88" s="18">
        <f>'[5]Березень 2012'!$I$39</f>
        <v>3312.7029953085525</v>
      </c>
      <c r="F88" s="113"/>
      <c r="G88" s="93"/>
    </row>
    <row r="89" spans="1:7" ht="16.5" customHeight="1">
      <c r="A89" s="24">
        <v>17</v>
      </c>
      <c r="B89" s="28" t="s">
        <v>16</v>
      </c>
      <c r="C89" s="79">
        <f>'[5]Січень 2012'!$H$40</f>
        <v>2712.6213592233007</v>
      </c>
      <c r="D89" s="15">
        <f>'[5]Лютий 2012'!$H$40</f>
        <v>2837.1819960861058</v>
      </c>
      <c r="E89" s="135">
        <f>'[5]Березень 2012'!$H$40</f>
        <v>2879.4117647058824</v>
      </c>
      <c r="F89" s="137">
        <f>'[6]Лист1'!$K$23</f>
        <v>2809.440104166667</v>
      </c>
      <c r="G89" s="16">
        <v>0</v>
      </c>
    </row>
    <row r="90" spans="1:7" ht="3.75" customHeight="1" hidden="1" thickBot="1">
      <c r="A90" s="26"/>
      <c r="B90" s="33"/>
      <c r="C90" s="76">
        <f>'[4]жовтень 2011'!$I$40</f>
        <v>3832.5274725274726</v>
      </c>
      <c r="D90" s="18">
        <f>'[4]листопад 2011 '!$I$40</f>
        <v>4121.176470588235</v>
      </c>
      <c r="E90" s="136">
        <f>'[4]грудень2011 '!$I$40</f>
        <v>4476.9053117782905</v>
      </c>
      <c r="F90" s="138"/>
      <c r="G90" s="93"/>
    </row>
    <row r="91" spans="1:7" ht="16.5" customHeight="1" thickBot="1">
      <c r="A91" s="13"/>
      <c r="B91" s="29"/>
      <c r="C91" s="79">
        <f>'[5]Січень 2012'!$I$40</f>
        <v>3349.074074074074</v>
      </c>
      <c r="D91" s="15">
        <f>'[5]Лютий 2012'!$I$40</f>
        <v>3681.75</v>
      </c>
      <c r="E91" s="135">
        <f>'[5]Березень 2012'!$I$40</f>
        <v>3912.335958005249</v>
      </c>
      <c r="F91" s="139"/>
      <c r="G91" s="23"/>
    </row>
    <row r="92" spans="1:7" ht="14.25">
      <c r="A92" s="24">
        <v>18</v>
      </c>
      <c r="B92" s="28" t="s">
        <v>17</v>
      </c>
      <c r="C92" s="79">
        <f>'[5]Січень 2012'!$H$41</f>
        <v>2043.0604982206407</v>
      </c>
      <c r="D92" s="15">
        <f>'[5]Лютий 2012'!$H$41</f>
        <v>2096.0714285714284</v>
      </c>
      <c r="E92" s="15">
        <f>'[5]Березень 2012'!$H$41</f>
        <v>2201.4184397163117</v>
      </c>
      <c r="F92" s="113">
        <f>'[6]Лист1'!$K$24</f>
        <v>2113.6417556346382</v>
      </c>
      <c r="G92" s="34">
        <v>0</v>
      </c>
    </row>
    <row r="93" spans="1:7" ht="15" thickBot="1">
      <c r="A93" s="26"/>
      <c r="B93" s="33"/>
      <c r="C93" s="76">
        <f>'[5]Січень 2012'!$I$41</f>
        <v>2540.265486725664</v>
      </c>
      <c r="D93" s="36">
        <f>'[5]Лютий 2012'!$I$41</f>
        <v>2274.8062015503874</v>
      </c>
      <c r="E93" s="18">
        <f>'[5]Березень 2012'!$I$41</f>
        <v>2533.8775510204077</v>
      </c>
      <c r="F93" s="84"/>
      <c r="G93" s="23"/>
    </row>
    <row r="94" spans="1:7" ht="14.25">
      <c r="A94" s="13">
        <v>19</v>
      </c>
      <c r="B94" s="29" t="s">
        <v>18</v>
      </c>
      <c r="C94" s="79">
        <f>'[5]Січень 2012'!$H$42</f>
        <v>4463.636363636364</v>
      </c>
      <c r="D94" s="15">
        <f>'[5]Лютий 2012'!$H$42</f>
        <v>4309.270516717325</v>
      </c>
      <c r="E94" s="15">
        <f>'[5]Березень 2012'!$H$42</f>
        <v>4567.532467532467</v>
      </c>
      <c r="F94" s="83">
        <f>'[6]Лист1'!$K$25</f>
        <v>4445.387359836901</v>
      </c>
      <c r="G94" s="34">
        <v>0</v>
      </c>
    </row>
    <row r="95" spans="1:7" ht="15" thickBot="1">
      <c r="A95" s="26"/>
      <c r="B95" s="49"/>
      <c r="C95" s="81">
        <f>'[5]Січень 2012'!$I$42</f>
        <v>4551.296150824824</v>
      </c>
      <c r="D95" s="36">
        <f>'[5]Лютий 2012'!$I$42</f>
        <v>4433.932759968726</v>
      </c>
      <c r="E95" s="36">
        <f>'[5]Березень 2012'!$I$42</f>
        <v>4726.403162055336</v>
      </c>
      <c r="F95" s="85"/>
      <c r="G95" s="37"/>
    </row>
    <row r="96" spans="1:7" ht="14.25">
      <c r="A96" s="38"/>
      <c r="B96" s="39"/>
      <c r="C96" s="40"/>
      <c r="D96" s="40"/>
      <c r="E96" s="40"/>
      <c r="F96" s="41"/>
      <c r="G96" s="40"/>
    </row>
    <row r="97" spans="1:7" ht="15" thickBot="1">
      <c r="A97" s="38"/>
      <c r="B97" s="39"/>
      <c r="C97" s="40"/>
      <c r="D97" s="40"/>
      <c r="E97" s="40"/>
      <c r="F97" s="41"/>
      <c r="G97" s="40"/>
    </row>
    <row r="98" spans="1:7" ht="15" thickBot="1">
      <c r="A98" s="8">
        <v>1</v>
      </c>
      <c r="B98" s="9">
        <v>2</v>
      </c>
      <c r="C98" s="42">
        <v>3</v>
      </c>
      <c r="D98" s="42">
        <v>4</v>
      </c>
      <c r="E98" s="42">
        <v>5</v>
      </c>
      <c r="F98" s="42">
        <v>6</v>
      </c>
      <c r="G98" s="43">
        <v>8</v>
      </c>
    </row>
    <row r="99" spans="1:7" ht="15" thickBot="1">
      <c r="A99" s="68"/>
      <c r="B99" s="188" t="s">
        <v>57</v>
      </c>
      <c r="C99" s="189"/>
      <c r="D99" s="189"/>
      <c r="E99" s="189"/>
      <c r="F99" s="189"/>
      <c r="G99" s="57"/>
    </row>
    <row r="100" spans="1:7" ht="13.5" customHeight="1">
      <c r="A100" s="13">
        <v>1</v>
      </c>
      <c r="B100" s="46" t="s">
        <v>58</v>
      </c>
      <c r="C100" s="78">
        <f>'[5]Січень 2012'!$H$56</f>
        <v>1567.9245283018868</v>
      </c>
      <c r="D100" s="45">
        <f>'[5]Лютий 2012'!$H$56</f>
        <v>1388.6792452830189</v>
      </c>
      <c r="E100" s="45">
        <f>'[5]Березень 2012'!$H$56</f>
        <v>1432.6923076923076</v>
      </c>
      <c r="F100" s="83">
        <f>'[6]Лист1'!$K$40</f>
        <v>1454.0880503144654</v>
      </c>
      <c r="G100" s="132">
        <f>'[6]Лист1'!$M$40</f>
        <v>0</v>
      </c>
    </row>
    <row r="101" spans="1:7" ht="15" thickBot="1">
      <c r="A101" s="13"/>
      <c r="B101" s="33"/>
      <c r="C101" s="76">
        <f>'[5]Січень 2012'!$I$56</f>
        <v>1806.5217391304348</v>
      </c>
      <c r="D101" s="18">
        <f>'[5]Лютий 2012'!$I$56</f>
        <v>1989.1891891891892</v>
      </c>
      <c r="E101" s="18">
        <f>'[5]Березень 2012'!$I$56</f>
        <v>2089.189189189189</v>
      </c>
      <c r="F101" s="83"/>
      <c r="G101" s="27"/>
    </row>
    <row r="102" spans="1:7" ht="14.25">
      <c r="A102" s="20">
        <v>2</v>
      </c>
      <c r="B102" s="50" t="s">
        <v>20</v>
      </c>
      <c r="C102" s="79">
        <f>'[5]Січень 2012'!$H$57</f>
        <v>1691.8367346938774</v>
      </c>
      <c r="D102" s="15">
        <f>'[5]Лютий 2012'!$H$57</f>
        <v>1717.2413793103449</v>
      </c>
      <c r="E102" s="15">
        <f>'[5]Березень 2012'!$H$57</f>
        <v>2297.2972972972975</v>
      </c>
      <c r="F102" s="83">
        <f>'[6]Лист1'!$K$41</f>
        <v>1899.546485260771</v>
      </c>
      <c r="G102" s="25">
        <f>'[6]Лист1'!$M$41</f>
        <v>49381.63265306123</v>
      </c>
    </row>
    <row r="103" spans="1:7" ht="16.5" customHeight="1" thickBot="1">
      <c r="A103" s="22"/>
      <c r="B103" s="51"/>
      <c r="C103" s="76">
        <f>'[5]Січень 2012'!$I$57</f>
        <v>2441.747572815534</v>
      </c>
      <c r="D103" s="18">
        <f>'[5]Лютий 2012'!$I$57</f>
        <v>2542.8571428571427</v>
      </c>
      <c r="E103" s="18">
        <f>'[5]Березень 2012'!$I$57</f>
        <v>2979.3103448275865</v>
      </c>
      <c r="F103" s="84"/>
      <c r="G103" s="27"/>
    </row>
    <row r="104" spans="1:7" ht="15" customHeight="1">
      <c r="A104" s="20">
        <v>3</v>
      </c>
      <c r="B104" s="50" t="s">
        <v>21</v>
      </c>
      <c r="C104" s="79">
        <f>'[5]Січень 2012'!$H$58</f>
        <v>4353.376585078147</v>
      </c>
      <c r="D104" s="15">
        <f>'[5]Лютий 2012'!$H$58</f>
        <v>4351.220947337451</v>
      </c>
      <c r="E104" s="15">
        <f>'[5]Березень 2012'!$H$58</f>
        <v>4545.63363716554</v>
      </c>
      <c r="F104" s="83">
        <f>'[6]Лист1'!$K$42</f>
        <v>4416.818761652439</v>
      </c>
      <c r="G104" s="25">
        <v>0</v>
      </c>
    </row>
    <row r="105" spans="1:7" ht="15" thickBot="1">
      <c r="A105" s="22"/>
      <c r="B105" s="51"/>
      <c r="C105" s="76">
        <f>'[5]Січень 2012'!$I$58</f>
        <v>4479.063444108761</v>
      </c>
      <c r="D105" s="18">
        <f>'[5]Лютий 2012'!$I$58</f>
        <v>4584.1049382716055</v>
      </c>
      <c r="E105" s="18">
        <f>'[5]Березень 2012'!$I$58</f>
        <v>4775.861008610086</v>
      </c>
      <c r="F105" s="84"/>
      <c r="G105" s="91"/>
    </row>
    <row r="106" spans="1:7" ht="14.25">
      <c r="A106" s="20">
        <v>4</v>
      </c>
      <c r="B106" s="28" t="s">
        <v>22</v>
      </c>
      <c r="C106" s="103" t="s">
        <v>55</v>
      </c>
      <c r="D106" s="103" t="str">
        <f>E106</f>
        <v>н/д</v>
      </c>
      <c r="E106" s="103" t="s">
        <v>55</v>
      </c>
      <c r="F106" s="105" t="s">
        <v>55</v>
      </c>
      <c r="G106" s="97">
        <f>'[1]4 кв.03 '!$N$59</f>
        <v>0</v>
      </c>
    </row>
    <row r="107" spans="1:7" ht="13.5" customHeight="1" thickBot="1">
      <c r="A107" s="22"/>
      <c r="B107" s="33"/>
      <c r="C107" s="105" t="s">
        <v>55</v>
      </c>
      <c r="D107" s="105" t="s">
        <v>55</v>
      </c>
      <c r="E107" s="105" t="s">
        <v>55</v>
      </c>
      <c r="F107" s="105"/>
      <c r="G107" s="27"/>
    </row>
    <row r="108" spans="1:7" ht="14.25" customHeight="1">
      <c r="A108" s="20">
        <v>5</v>
      </c>
      <c r="B108" s="50" t="s">
        <v>23</v>
      </c>
      <c r="C108" s="76">
        <f>'[5]Січень 2012'!$H$60</f>
        <v>1780.2469135802469</v>
      </c>
      <c r="D108" s="15">
        <f>'[5]Лютий 2012'!$H$60</f>
        <v>1013.5802469135801</v>
      </c>
      <c r="E108" s="15">
        <f>'[5]Березень 2012'!$H$60</f>
        <v>1656.9620253164558</v>
      </c>
      <c r="F108" s="83">
        <f>'[6]Лист1'!$K$44</f>
        <v>1488.3333333333333</v>
      </c>
      <c r="G108" s="90">
        <f>'[6]Лист1'!$M$44</f>
        <v>5908.749999999999</v>
      </c>
    </row>
    <row r="109" spans="1:7" ht="15" thickBot="1">
      <c r="A109" s="22"/>
      <c r="B109" s="51"/>
      <c r="C109" s="76">
        <f>'[5]Січень 2012'!$I$60</f>
        <v>2490</v>
      </c>
      <c r="D109" s="18">
        <f>'[5]Лютий 2012'!$I$60</f>
        <v>2536.3636363636365</v>
      </c>
      <c r="E109" s="18">
        <f>'[5]Березень 2012'!$I$60</f>
        <v>2758</v>
      </c>
      <c r="F109" s="86"/>
      <c r="G109" s="52"/>
    </row>
    <row r="110" spans="1:7" ht="14.25">
      <c r="A110" s="20">
        <v>6</v>
      </c>
      <c r="B110" s="50" t="s">
        <v>49</v>
      </c>
      <c r="C110" s="79">
        <f>'[5]Січень 2012'!$H$61</f>
        <v>2126.285714285714</v>
      </c>
      <c r="D110" s="15">
        <f>'[5]Лютий 2012'!$H$61</f>
        <v>2801.7045454545455</v>
      </c>
      <c r="E110" s="15">
        <v>2802.3</v>
      </c>
      <c r="F110" s="83">
        <f>'[6]Лист1'!$K$45</f>
        <v>2572.537878787879</v>
      </c>
      <c r="G110" s="25">
        <v>0</v>
      </c>
    </row>
    <row r="111" spans="1:7" ht="15" thickBot="1">
      <c r="A111" s="22"/>
      <c r="B111" s="51"/>
      <c r="C111" s="76">
        <f>'[5]Січень 2012'!$I$61</f>
        <v>2243.3734939759033</v>
      </c>
      <c r="D111" s="18">
        <f>'[5]Лютий 2012'!$I$61</f>
        <v>3051.533742331288</v>
      </c>
      <c r="E111" s="18">
        <v>3052.57</v>
      </c>
      <c r="F111" s="86"/>
      <c r="G111" s="27"/>
    </row>
    <row r="112" spans="1:7" ht="14.25">
      <c r="A112" s="20">
        <v>7</v>
      </c>
      <c r="B112" s="50" t="s">
        <v>24</v>
      </c>
      <c r="C112" s="79">
        <f>'[5]Січень 2012'!$H$62</f>
        <v>3840.1805869074497</v>
      </c>
      <c r="D112" s="45">
        <f>'[5]Лютий 2012'!$H$62</f>
        <v>3857.882882882883</v>
      </c>
      <c r="E112" s="45">
        <f>'[5]Березень 2012'!$H$62</f>
        <v>3954.6067415730336</v>
      </c>
      <c r="F112" s="83">
        <f>'[6]Лист1'!$K$46</f>
        <v>3884.3093093093094</v>
      </c>
      <c r="G112" s="25">
        <v>0</v>
      </c>
    </row>
    <row r="113" spans="1:7" ht="15" thickBot="1">
      <c r="A113" s="22"/>
      <c r="B113" s="51"/>
      <c r="C113" s="76">
        <f>'[5]Січень 2012'!$I$62</f>
        <v>3774.5762711864404</v>
      </c>
      <c r="D113" s="18">
        <f>'[5]Лютий 2012'!$I$62</f>
        <v>3778.361344537815</v>
      </c>
      <c r="E113" s="18">
        <f>'[5]Березень 2012'!$I$62</f>
        <v>3805.785123966942</v>
      </c>
      <c r="F113" s="84"/>
      <c r="G113" s="92"/>
    </row>
    <row r="114" spans="1:7" ht="14.25">
      <c r="A114" s="20">
        <v>8</v>
      </c>
      <c r="B114" s="50" t="s">
        <v>25</v>
      </c>
      <c r="C114" s="79">
        <f>'[5]Січень 2012'!$H$63</f>
        <v>4678.913324708926</v>
      </c>
      <c r="D114" s="15">
        <f>'[5]Лютий 2012'!$H$63</f>
        <v>4678.913324708926</v>
      </c>
      <c r="E114" s="15">
        <f>'[5]Березень 2012'!$H$63</f>
        <v>4678.913324708926</v>
      </c>
      <c r="F114" s="83">
        <f>'[6]Лист1'!$K$47</f>
        <v>4678.913324708927</v>
      </c>
      <c r="G114" s="25">
        <v>0</v>
      </c>
    </row>
    <row r="115" spans="1:7" ht="15" thickBot="1">
      <c r="A115" s="22"/>
      <c r="B115" s="51"/>
      <c r="C115" s="76">
        <f>'[5]Січень 2012'!$I$63</f>
        <v>4844.921259842519</v>
      </c>
      <c r="D115" s="18">
        <f>'[5]Лютий 2012'!$I$63</f>
        <v>4844.921259842519</v>
      </c>
      <c r="E115" s="18">
        <f>'[5]Березень 2012'!$I$63</f>
        <v>4844.921259842519</v>
      </c>
      <c r="F115" s="84"/>
      <c r="G115" s="27"/>
    </row>
    <row r="116" spans="1:7" ht="14.25">
      <c r="A116" s="20">
        <v>9</v>
      </c>
      <c r="B116" s="50" t="s">
        <v>67</v>
      </c>
      <c r="C116" s="79">
        <f>'[5]Січень 2012'!$H$64</f>
        <v>5109.055876685934</v>
      </c>
      <c r="D116" s="15">
        <f>'[5]Лютий 2012'!$H$64</f>
        <v>5169.847328244276</v>
      </c>
      <c r="E116" s="15">
        <f>'[5]Березень 2012'!$H$64</f>
        <v>5304.971319311663</v>
      </c>
      <c r="F116" s="83">
        <f>'[6]Лист1'!$K$48</f>
        <v>5194.827586206898</v>
      </c>
      <c r="G116" s="25">
        <v>0</v>
      </c>
    </row>
    <row r="117" spans="1:7" ht="15" thickBot="1">
      <c r="A117" s="22"/>
      <c r="B117" s="51"/>
      <c r="C117" s="76">
        <f>'[5]Січень 2012'!$I$64</f>
        <v>5070.607553366174</v>
      </c>
      <c r="D117" s="18">
        <f>'[5]Лютий 2012'!$I$64</f>
        <v>5172.039473684211</v>
      </c>
      <c r="E117" s="18">
        <f>'[5]Березень 2012'!$I$64</f>
        <v>5185.081967213116</v>
      </c>
      <c r="F117" s="84"/>
      <c r="G117" s="27"/>
    </row>
    <row r="118" spans="1:7" ht="18" customHeight="1">
      <c r="A118" s="20">
        <v>10</v>
      </c>
      <c r="B118" s="50" t="s">
        <v>68</v>
      </c>
      <c r="C118" s="79">
        <f>'[5]Січень 2012'!$H$65</f>
        <v>5420.338983050848</v>
      </c>
      <c r="D118" s="15">
        <f>'[5]Лютий 2012'!$H$65</f>
        <v>4745.762711864407</v>
      </c>
      <c r="E118" s="15">
        <v>5058.82</v>
      </c>
      <c r="F118" s="83">
        <v>5074.9</v>
      </c>
      <c r="G118" s="25">
        <v>0</v>
      </c>
    </row>
    <row r="119" spans="1:7" ht="15" thickBot="1">
      <c r="A119" s="22"/>
      <c r="B119" s="51"/>
      <c r="C119" s="76">
        <f>'[5]Січень 2012'!$I$64</f>
        <v>5070.607553366174</v>
      </c>
      <c r="D119" s="18">
        <f>'[5]Лютий 2012'!$I$65</f>
        <v>4875.757575757576</v>
      </c>
      <c r="E119" s="18">
        <f>'[5]Березень 2012'!$I$65</f>
        <v>5384.615384615385</v>
      </c>
      <c r="F119" s="84"/>
      <c r="G119" s="27"/>
    </row>
    <row r="120" spans="1:7" ht="14.25">
      <c r="A120" s="20">
        <v>11</v>
      </c>
      <c r="B120" s="28" t="s">
        <v>26</v>
      </c>
      <c r="C120" s="79">
        <f>'[5]Січень 2012'!$H$66</f>
        <v>3267.4418604651164</v>
      </c>
      <c r="D120" s="15">
        <f>'[5]Лютий 2012'!$H$66</f>
        <v>3828.2051282051284</v>
      </c>
      <c r="E120" s="15">
        <f>'[5]Березень 2012'!$H$66</f>
        <v>3389.4736842105267</v>
      </c>
      <c r="F120" s="83">
        <f>'[6]Лист1'!$K$50</f>
        <v>3488.3333333333335</v>
      </c>
      <c r="G120" s="25">
        <v>0</v>
      </c>
    </row>
    <row r="121" spans="1:7" ht="15" thickBot="1">
      <c r="A121" s="22"/>
      <c r="B121" s="49"/>
      <c r="C121" s="115">
        <f>'[5]Січень 2012'!$I$66</f>
        <v>3348.8888888888887</v>
      </c>
      <c r="D121" s="36">
        <f>'[5]Лютий 2012'!$I$66</f>
        <v>3704.878048780488</v>
      </c>
      <c r="E121" s="36">
        <f>'[5]Березень 2012'!$I$66</f>
        <v>3270.0000000000005</v>
      </c>
      <c r="F121" s="85"/>
      <c r="G121" s="27"/>
    </row>
    <row r="122" spans="1:7" ht="15" thickBot="1">
      <c r="A122" s="29"/>
      <c r="B122" s="188" t="s">
        <v>78</v>
      </c>
      <c r="C122" s="189"/>
      <c r="D122" s="189"/>
      <c r="E122" s="189"/>
      <c r="F122" s="189"/>
      <c r="G122" s="44"/>
    </row>
    <row r="123" spans="1:7" ht="14.25">
      <c r="A123" s="24">
        <v>1</v>
      </c>
      <c r="B123" s="77" t="s">
        <v>51</v>
      </c>
      <c r="C123" s="78">
        <f>'[5]Січень 2012'!$H$45</f>
        <v>2560.9756097560976</v>
      </c>
      <c r="D123" s="45">
        <f>'[5]Лютий 2012'!$H$45</f>
        <v>2561.44578313253</v>
      </c>
      <c r="E123" s="45">
        <f>'[5]Березень 2012'!$H$45</f>
        <v>2590.3614457831322</v>
      </c>
      <c r="F123" s="83">
        <f>'[6]Лист1'!$K$29</f>
        <v>2560.642570281125</v>
      </c>
      <c r="G123" s="34">
        <v>0</v>
      </c>
    </row>
    <row r="124" spans="1:7" ht="15" thickBot="1">
      <c r="A124" s="26"/>
      <c r="B124" s="17"/>
      <c r="C124" s="76">
        <f>'[5]Січень 2012'!$I$45</f>
        <v>2563.106796116505</v>
      </c>
      <c r="D124" s="102">
        <f>'[5]Лютий 2012'!$I$45</f>
        <v>2564.423076923077</v>
      </c>
      <c r="E124" s="18">
        <f>'[5]Березень 2012'!$I$45</f>
        <v>2576.923076923077</v>
      </c>
      <c r="F124" s="87"/>
      <c r="G124" s="23"/>
    </row>
    <row r="125" spans="1:7" ht="14.25">
      <c r="A125" s="20">
        <v>3</v>
      </c>
      <c r="B125" s="28" t="s">
        <v>63</v>
      </c>
      <c r="C125" s="79">
        <f>'[5]Січень 2012'!$H$46</f>
        <v>1560.2409638554218</v>
      </c>
      <c r="D125" s="72">
        <f>'[5]Лютий 2012'!$H$46</f>
        <v>1619.9999999999998</v>
      </c>
      <c r="E125" s="15">
        <f>'[5]Березень 2012'!$H$46</f>
        <v>1650</v>
      </c>
      <c r="F125" s="83">
        <f>'[6]Лист1'!$K$30</f>
        <v>1611.2403100775196</v>
      </c>
      <c r="G125" s="16">
        <v>0</v>
      </c>
    </row>
    <row r="126" spans="1:7" ht="15" thickBot="1">
      <c r="A126" s="22"/>
      <c r="B126" s="29"/>
      <c r="C126" s="76">
        <f>'[5]Січень 2012'!$I$46</f>
        <v>1618.75</v>
      </c>
      <c r="D126" s="73">
        <f>'[5]Лютий 2012'!$I$46</f>
        <v>1743.0379746835442</v>
      </c>
      <c r="E126" s="18">
        <f>'[5]Березень 2012'!$I$46</f>
        <v>1668.5393258426966</v>
      </c>
      <c r="F126" s="84"/>
      <c r="G126" s="23"/>
    </row>
    <row r="127" spans="1:7" ht="14.25">
      <c r="A127" s="13">
        <v>4</v>
      </c>
      <c r="B127" s="28" t="s">
        <v>64</v>
      </c>
      <c r="C127" s="79">
        <f>'[5]Січень 2012'!$H$47</f>
        <v>2105.2631578947367</v>
      </c>
      <c r="D127" s="72">
        <f>'[5]Лютий 2012'!$H$47</f>
        <v>1747.7941176470588</v>
      </c>
      <c r="E127" s="15">
        <f>'[5]Березень 2012'!$H$47</f>
        <v>2207.1942446043167</v>
      </c>
      <c r="F127" s="83">
        <f>'[6]Лист1'!$K$31</f>
        <v>2020.8333333333335</v>
      </c>
      <c r="G127" s="16">
        <v>0</v>
      </c>
    </row>
    <row r="128" spans="1:7" ht="15" thickBot="1">
      <c r="A128" s="13"/>
      <c r="B128" s="29"/>
      <c r="C128" s="76">
        <f>'[5]Січень 2012'!$I$47</f>
        <v>2372.8813559322034</v>
      </c>
      <c r="D128" s="73">
        <f>'[5]Лютий 2012'!$I$47</f>
        <v>2285.5769230769233</v>
      </c>
      <c r="E128" s="18">
        <f>'[5]Березень 2012'!$I$47</f>
        <v>2378.294573643411</v>
      </c>
      <c r="F128" s="84"/>
      <c r="G128" s="93"/>
    </row>
    <row r="129" spans="1:7" ht="14.25">
      <c r="A129" s="24">
        <v>5</v>
      </c>
      <c r="B129" s="28" t="s">
        <v>59</v>
      </c>
      <c r="C129" s="79">
        <f>'[5]Січень 2012'!$H$48</f>
        <v>1111.111111111111</v>
      </c>
      <c r="D129" s="72">
        <f>'[5]Лютий 2012'!$H$48</f>
        <v>1504.4444444444446</v>
      </c>
      <c r="E129" s="15">
        <f>'[5]Березень 2012'!$H$48</f>
        <v>1454.4776119402984</v>
      </c>
      <c r="F129" s="83">
        <f>'[6]Лист1'!$K$32</f>
        <v>1353.0864197530866</v>
      </c>
      <c r="G129" s="16">
        <v>0</v>
      </c>
    </row>
    <row r="130" spans="1:7" ht="15" thickBot="1">
      <c r="A130" s="26"/>
      <c r="B130" s="33"/>
      <c r="C130" s="76">
        <f>'[5]Січень 2012'!$I$48</f>
        <v>1347.3684210526314</v>
      </c>
      <c r="D130" s="73">
        <f>'[5]Лютий 2012'!$I$48</f>
        <v>1565.4135338345866</v>
      </c>
      <c r="E130" s="18">
        <f>'[5]Березень 2012'!$I$48</f>
        <v>1596.031746031746</v>
      </c>
      <c r="F130" s="86"/>
      <c r="G130" s="23"/>
    </row>
    <row r="131" spans="1:7" ht="14.25">
      <c r="A131" s="20">
        <v>6</v>
      </c>
      <c r="B131" s="28" t="s">
        <v>19</v>
      </c>
      <c r="C131" s="76">
        <f>'[5]Січень 2012'!$H$49</f>
        <v>1441.0852713178294</v>
      </c>
      <c r="D131" s="47">
        <f>'[5]Лютий 2012'!$H$49</f>
        <v>1514.3939393939395</v>
      </c>
      <c r="E131" s="45">
        <f>'[5]Березень 2012'!$H$49</f>
        <v>1517.2932330827068</v>
      </c>
      <c r="F131" s="83">
        <f>'[6]Лист1'!$K$33</f>
        <v>1495.1653944020356</v>
      </c>
      <c r="G131" s="90">
        <v>0</v>
      </c>
    </row>
    <row r="132" spans="1:7" ht="15" thickBot="1">
      <c r="A132" s="48"/>
      <c r="B132" s="33"/>
      <c r="C132" s="76">
        <f>'[5]Січень 2012'!$I$49</f>
        <v>1738.0530973451328</v>
      </c>
      <c r="D132" s="70">
        <f>'[5]Лютий 2012'!$I$49</f>
        <v>1926.126126126126</v>
      </c>
      <c r="E132" s="18">
        <f>'[5]Березень 2012'!$I$49</f>
        <v>1612.5</v>
      </c>
      <c r="F132" s="84"/>
      <c r="G132" s="27"/>
    </row>
    <row r="133" spans="1:7" ht="14.25">
      <c r="A133" s="95">
        <v>7</v>
      </c>
      <c r="B133" s="50" t="s">
        <v>69</v>
      </c>
      <c r="C133" s="79">
        <f>'[5]Січень 2012'!$H$50</f>
        <v>6240.196078431372</v>
      </c>
      <c r="D133" s="74">
        <f>'[5]Лютий 2012'!$H$50</f>
        <v>6139.805825242718</v>
      </c>
      <c r="E133" s="88">
        <f>'[5]Березень 2012'!$H$50</f>
        <v>6224.545454545455</v>
      </c>
      <c r="F133" s="83">
        <f>'[6]Лист1'!$K$34</f>
        <v>6201.904761904763</v>
      </c>
      <c r="G133" s="90">
        <v>0</v>
      </c>
    </row>
    <row r="134" spans="1:7" ht="15" thickBot="1">
      <c r="A134" s="48"/>
      <c r="B134" s="39"/>
      <c r="C134" s="76">
        <f>'[5]Січень 2012'!$I$50</f>
        <v>6240.196078431372</v>
      </c>
      <c r="D134" s="75">
        <f>'[5]Лютий 2012'!$I$50</f>
        <v>6139.805825242718</v>
      </c>
      <c r="E134" s="89">
        <f>'[5]Березень 2012'!$I$50</f>
        <v>6224.545454545455</v>
      </c>
      <c r="F134" s="84"/>
      <c r="G134" s="27"/>
    </row>
    <row r="135" spans="1:7" ht="15" thickBot="1">
      <c r="A135" s="111">
        <v>8</v>
      </c>
      <c r="B135" s="28" t="s">
        <v>27</v>
      </c>
      <c r="C135" s="103" t="s">
        <v>55</v>
      </c>
      <c r="D135" s="103" t="s">
        <v>55</v>
      </c>
      <c r="E135" s="103" t="s">
        <v>55</v>
      </c>
      <c r="F135" s="103" t="s">
        <v>55</v>
      </c>
      <c r="G135" s="97">
        <v>0</v>
      </c>
    </row>
    <row r="136" spans="1:7" ht="15" thickBot="1">
      <c r="A136" s="95">
        <v>9</v>
      </c>
      <c r="B136" s="96" t="s">
        <v>45</v>
      </c>
      <c r="C136" s="103" t="s">
        <v>55</v>
      </c>
      <c r="D136" s="103" t="s">
        <v>55</v>
      </c>
      <c r="E136" s="103" t="s">
        <v>55</v>
      </c>
      <c r="F136" s="103" t="s">
        <v>55</v>
      </c>
      <c r="G136" s="52"/>
    </row>
    <row r="137" spans="1:7" ht="15">
      <c r="A137" s="53"/>
      <c r="B137" s="190" t="s">
        <v>52</v>
      </c>
      <c r="C137" s="221">
        <f>'[5]Січень 2012'!$H$69</f>
        <v>3490.272158144698</v>
      </c>
      <c r="D137" s="225">
        <f>'[5]Лютий 2012'!$H$69</f>
        <v>3541.753036562057</v>
      </c>
      <c r="E137" s="223">
        <f>'[5]Березень 2012'!$H$69</f>
        <v>3626.0766788917313</v>
      </c>
      <c r="F137" s="219">
        <v>3552.7</v>
      </c>
      <c r="G137" s="94">
        <f>'[6]Лист1'!$M$52</f>
        <v>145.0704442457687</v>
      </c>
    </row>
    <row r="138" spans="1:7" ht="15">
      <c r="A138" s="54"/>
      <c r="B138" s="191"/>
      <c r="C138" s="222">
        <f>'[5]Січень 2012'!$I$69</f>
        <v>3602.2386432853527</v>
      </c>
      <c r="D138" s="226">
        <f>'[5]Лютий 2012'!$I$69</f>
        <v>3646.371353800983</v>
      </c>
      <c r="E138" s="224">
        <f>'[5]Березень 2012'!$I$69</f>
        <v>3729.1602713116577</v>
      </c>
      <c r="F138" s="7"/>
      <c r="G138" s="82"/>
    </row>
    <row r="139" spans="1:7" ht="15" thickBot="1">
      <c r="A139" s="55"/>
      <c r="B139" s="192"/>
      <c r="C139" s="110"/>
      <c r="D139" s="228"/>
      <c r="E139" s="227"/>
      <c r="F139" s="220"/>
      <c r="G139" s="112"/>
    </row>
    <row r="140" spans="1:7" ht="60.75" thickBot="1">
      <c r="A140" s="54"/>
      <c r="B140" s="98" t="s">
        <v>56</v>
      </c>
      <c r="C140" s="116">
        <f>'[5]Січень 2012'!$H$78</f>
        <v>4022.4993422783486</v>
      </c>
      <c r="D140" s="117">
        <f>'[5]Лютий 2012'!$G$79</f>
        <v>4293.157811760996</v>
      </c>
      <c r="E140" s="118">
        <f>'[5]Березень 2012'!$F$78</f>
        <v>4485.036248891671</v>
      </c>
      <c r="F140" s="128">
        <f>'[5]1кв.2012'!$K$69</f>
        <v>4267.549425769573</v>
      </c>
      <c r="G140" s="106"/>
    </row>
    <row r="141" spans="1:7" ht="15">
      <c r="A141" s="53"/>
      <c r="B141" s="183" t="s">
        <v>53</v>
      </c>
      <c r="C141" s="99">
        <f>C137/1073</f>
        <v>3.252816549995059</v>
      </c>
      <c r="D141" s="99">
        <f>D137/1073</f>
        <v>3.3007950014557847</v>
      </c>
      <c r="E141" s="124">
        <f>E137/1073</f>
        <v>3.379381806982042</v>
      </c>
      <c r="F141" s="129"/>
      <c r="G141" s="56"/>
    </row>
    <row r="142" spans="1:7" ht="15">
      <c r="A142" s="54"/>
      <c r="B142" s="184"/>
      <c r="C142" s="100">
        <f>D138/1073</f>
        <v>3.3982957630950446</v>
      </c>
      <c r="D142" s="100">
        <f>D138/1073</f>
        <v>3.3982957630950446</v>
      </c>
      <c r="E142" s="126">
        <f>E138/1073</f>
        <v>3.475452256581228</v>
      </c>
      <c r="F142" s="130"/>
      <c r="G142" s="52"/>
    </row>
    <row r="143" spans="1:7" ht="15.75" thickBot="1">
      <c r="A143" s="54"/>
      <c r="B143" s="184"/>
      <c r="C143" s="101"/>
      <c r="D143" s="109"/>
      <c r="E143" s="127"/>
      <c r="F143" s="131"/>
      <c r="G143" s="52"/>
    </row>
    <row r="144" spans="1:7" ht="14.25" customHeight="1">
      <c r="A144" s="150"/>
      <c r="B144" s="152" t="s">
        <v>46</v>
      </c>
      <c r="C144" s="153" t="s">
        <v>82</v>
      </c>
      <c r="D144" s="155" t="s">
        <v>83</v>
      </c>
      <c r="E144" s="155" t="s">
        <v>84</v>
      </c>
      <c r="F144" s="182" t="s">
        <v>89</v>
      </c>
      <c r="G144" s="148"/>
    </row>
    <row r="145" spans="1:7" ht="43.5" customHeight="1" thickBot="1">
      <c r="A145" s="151"/>
      <c r="B145" s="125"/>
      <c r="C145" s="154"/>
      <c r="D145" s="156"/>
      <c r="E145" s="156"/>
      <c r="F145" s="156"/>
      <c r="G145" s="149"/>
    </row>
    <row r="152" spans="1:6" ht="14.25">
      <c r="A152"/>
      <c r="B152"/>
      <c r="C152"/>
      <c r="D152"/>
      <c r="E152"/>
      <c r="F152"/>
    </row>
    <row r="153" spans="1:6" ht="15">
      <c r="A153" s="59" t="s">
        <v>29</v>
      </c>
      <c r="B153"/>
      <c r="C153"/>
      <c r="D153"/>
      <c r="E153"/>
      <c r="F153"/>
    </row>
    <row r="154" spans="1:6" ht="15">
      <c r="A154" s="59" t="s">
        <v>30</v>
      </c>
      <c r="B154" s="58"/>
      <c r="C154" s="58"/>
      <c r="D154" s="58"/>
      <c r="E154" s="58"/>
      <c r="F154"/>
    </row>
    <row r="155" spans="1:6" ht="14.25">
      <c r="A155" s="58" t="s">
        <v>31</v>
      </c>
      <c r="B155" s="58"/>
      <c r="C155" s="58"/>
      <c r="D155" s="58"/>
      <c r="E155" s="58"/>
      <c r="F155"/>
    </row>
    <row r="156" spans="1:6" ht="15">
      <c r="A156" s="58" t="s">
        <v>93</v>
      </c>
      <c r="B156" s="58"/>
      <c r="C156" s="58"/>
      <c r="D156" s="58"/>
      <c r="E156" s="58"/>
      <c r="F156"/>
    </row>
    <row r="157" spans="1:6" ht="14.25">
      <c r="A157" s="58" t="s">
        <v>96</v>
      </c>
      <c r="B157" s="58"/>
      <c r="C157" s="58"/>
      <c r="D157" s="58"/>
      <c r="E157" s="58"/>
      <c r="F157"/>
    </row>
    <row r="158" spans="1:6" ht="14.25">
      <c r="A158" s="58"/>
      <c r="B158" s="58"/>
      <c r="C158" s="58"/>
      <c r="D158" s="58"/>
      <c r="E158" s="58"/>
      <c r="F158"/>
    </row>
    <row r="159" spans="1:6" ht="15">
      <c r="A159" s="58" t="s">
        <v>94</v>
      </c>
      <c r="B159" s="58"/>
      <c r="C159" s="58"/>
      <c r="D159" s="58"/>
      <c r="E159" s="58"/>
      <c r="F159"/>
    </row>
    <row r="160" spans="1:6" ht="14.25">
      <c r="A160" s="58" t="s">
        <v>97</v>
      </c>
      <c r="B160" s="58"/>
      <c r="C160" s="58"/>
      <c r="D160" s="58"/>
      <c r="E160" s="58"/>
      <c r="F160"/>
    </row>
    <row r="161" spans="1:6" ht="14.25">
      <c r="A161" s="58"/>
      <c r="B161" s="58"/>
      <c r="C161" s="58"/>
      <c r="D161" s="58"/>
      <c r="E161" s="58"/>
      <c r="F161"/>
    </row>
    <row r="162" spans="1:6" ht="15">
      <c r="A162" s="58" t="s">
        <v>95</v>
      </c>
      <c r="B162" s="58"/>
      <c r="C162" s="58"/>
      <c r="D162" s="58"/>
      <c r="E162" s="58"/>
      <c r="F162"/>
    </row>
    <row r="163" spans="1:6" ht="14.25">
      <c r="A163" s="58" t="s">
        <v>98</v>
      </c>
      <c r="B163" s="58"/>
      <c r="C163" s="58"/>
      <c r="D163" s="58"/>
      <c r="E163" s="58"/>
      <c r="F163"/>
    </row>
    <row r="164" spans="1:6" ht="14.25">
      <c r="A164"/>
      <c r="B164"/>
      <c r="C164"/>
      <c r="D164"/>
      <c r="E164"/>
      <c r="F164"/>
    </row>
    <row r="165" spans="1:6" ht="14.25">
      <c r="A165" s="58" t="s">
        <v>32</v>
      </c>
      <c r="B165"/>
      <c r="C165"/>
      <c r="D165"/>
      <c r="E165"/>
      <c r="F165"/>
    </row>
    <row r="166" spans="1:6" ht="15.75" thickBot="1">
      <c r="A166" s="59" t="s">
        <v>85</v>
      </c>
      <c r="B166"/>
      <c r="C166"/>
      <c r="D166"/>
      <c r="E166"/>
      <c r="F166" s="63"/>
    </row>
    <row r="167" spans="1:6" ht="14.25">
      <c r="A167" s="64" t="s">
        <v>0</v>
      </c>
      <c r="B167" s="175" t="s">
        <v>33</v>
      </c>
      <c r="C167" s="195" t="s">
        <v>86</v>
      </c>
      <c r="D167" s="195" t="s">
        <v>87</v>
      </c>
      <c r="E167" s="195" t="s">
        <v>88</v>
      </c>
      <c r="F167" s="175" t="s">
        <v>34</v>
      </c>
    </row>
    <row r="168" spans="1:6" ht="11.25" customHeight="1" thickBot="1">
      <c r="A168" s="71" t="s">
        <v>35</v>
      </c>
      <c r="B168" s="176"/>
      <c r="C168" s="196"/>
      <c r="D168" s="196"/>
      <c r="E168" s="196"/>
      <c r="F168" s="194"/>
    </row>
    <row r="169" spans="1:6" ht="14.25">
      <c r="A169" s="46">
        <v>1</v>
      </c>
      <c r="B169" s="204" t="s">
        <v>100</v>
      </c>
      <c r="C169" s="217">
        <v>1073</v>
      </c>
      <c r="D169" s="217">
        <v>1073</v>
      </c>
      <c r="E169" s="217">
        <v>1073</v>
      </c>
      <c r="F169" s="193" t="s">
        <v>72</v>
      </c>
    </row>
    <row r="170" spans="1:6" ht="25.5" customHeight="1" thickBot="1">
      <c r="A170" s="66"/>
      <c r="B170" s="205"/>
      <c r="C170" s="181"/>
      <c r="D170" s="181"/>
      <c r="E170" s="181"/>
      <c r="F170" s="194"/>
    </row>
    <row r="171" spans="1:6" ht="14.25">
      <c r="A171" s="65">
        <v>2</v>
      </c>
      <c r="B171" s="143" t="s">
        <v>104</v>
      </c>
      <c r="C171" s="212">
        <v>1162</v>
      </c>
      <c r="D171" s="212">
        <v>1170</v>
      </c>
      <c r="E171" s="212">
        <v>1175</v>
      </c>
      <c r="F171" s="193" t="s">
        <v>72</v>
      </c>
    </row>
    <row r="172" spans="1:6" ht="47.25" customHeight="1">
      <c r="A172" s="66"/>
      <c r="B172" s="144"/>
      <c r="C172" s="218"/>
      <c r="D172" s="218"/>
      <c r="E172" s="218"/>
      <c r="F172" s="199"/>
    </row>
    <row r="173" spans="1:6" ht="14.25">
      <c r="A173" s="67">
        <v>3</v>
      </c>
      <c r="B173" s="145" t="s">
        <v>101</v>
      </c>
      <c r="C173" s="197">
        <v>1073</v>
      </c>
      <c r="D173" s="197">
        <v>1073</v>
      </c>
      <c r="E173" s="197">
        <v>1073</v>
      </c>
      <c r="F173" s="206" t="s">
        <v>92</v>
      </c>
    </row>
    <row r="174" spans="1:6" ht="34.5" customHeight="1">
      <c r="A174" s="66"/>
      <c r="B174" s="144"/>
      <c r="C174" s="199"/>
      <c r="D174" s="199"/>
      <c r="E174" s="199"/>
      <c r="F174" s="207"/>
    </row>
    <row r="175" spans="1:6" ht="14.25">
      <c r="A175" s="67">
        <v>4</v>
      </c>
      <c r="B175" s="208" t="s">
        <v>73</v>
      </c>
      <c r="C175" s="211">
        <v>100.2</v>
      </c>
      <c r="D175" s="212">
        <v>100.2</v>
      </c>
      <c r="E175" s="212">
        <v>100.3</v>
      </c>
      <c r="F175" s="209" t="s">
        <v>91</v>
      </c>
    </row>
    <row r="176" spans="1:6" ht="39" customHeight="1">
      <c r="A176" s="65"/>
      <c r="B176" s="199"/>
      <c r="C176" s="181"/>
      <c r="D176" s="181"/>
      <c r="E176" s="181"/>
      <c r="F176" s="198"/>
    </row>
    <row r="177" spans="1:7" ht="14.25">
      <c r="A177" s="107">
        <v>5</v>
      </c>
      <c r="B177" s="210" t="s">
        <v>74</v>
      </c>
      <c r="C177" s="213">
        <v>2491.4</v>
      </c>
      <c r="D177" s="214">
        <v>2548.6</v>
      </c>
      <c r="E177" s="213">
        <v>2690.03</v>
      </c>
      <c r="F177" s="146"/>
      <c r="G177" s="119"/>
    </row>
    <row r="178" spans="1:7" ht="38.25" customHeight="1" thickBot="1">
      <c r="A178" s="108"/>
      <c r="B178" s="194"/>
      <c r="C178" s="215"/>
      <c r="D178" s="216"/>
      <c r="E178" s="215"/>
      <c r="F178" s="147"/>
      <c r="G178" s="119"/>
    </row>
    <row r="179" spans="1:6" ht="14.25">
      <c r="A179"/>
      <c r="B179"/>
      <c r="C179"/>
      <c r="D179"/>
      <c r="E179"/>
      <c r="F179"/>
    </row>
    <row r="180" spans="1:6" ht="14.25">
      <c r="A180"/>
      <c r="B180" s="58" t="s">
        <v>36</v>
      </c>
      <c r="C180"/>
      <c r="D180"/>
      <c r="E180"/>
      <c r="F180"/>
    </row>
    <row r="181" spans="1:6" ht="14.25">
      <c r="A181"/>
      <c r="B181" s="58" t="s">
        <v>37</v>
      </c>
      <c r="C181" s="58"/>
      <c r="D181" s="58"/>
      <c r="E181" s="58"/>
      <c r="F181" s="58"/>
    </row>
    <row r="182" spans="1:6" ht="14.25">
      <c r="A182"/>
      <c r="B182" s="58" t="s">
        <v>38</v>
      </c>
      <c r="C182" s="58"/>
      <c r="D182" s="58"/>
      <c r="E182" s="58"/>
      <c r="F182" s="58"/>
    </row>
    <row r="183" spans="1:6" ht="15">
      <c r="A183"/>
      <c r="B183" s="58" t="s">
        <v>39</v>
      </c>
      <c r="C183" s="58"/>
      <c r="D183" s="58"/>
      <c r="E183" s="58"/>
      <c r="F183" s="58"/>
    </row>
    <row r="184" spans="1:6" ht="15">
      <c r="A184"/>
      <c r="B184" s="58" t="s">
        <v>40</v>
      </c>
      <c r="C184" s="58"/>
      <c r="D184" s="58"/>
      <c r="E184" s="58"/>
      <c r="F184" s="58"/>
    </row>
    <row r="185" spans="1:6" ht="15">
      <c r="A185"/>
      <c r="B185" s="58" t="s">
        <v>108</v>
      </c>
      <c r="C185" s="58"/>
      <c r="D185" s="58"/>
      <c r="E185" s="58"/>
      <c r="F185" s="58"/>
    </row>
    <row r="186" spans="1:6" ht="15">
      <c r="A186"/>
      <c r="B186" s="58" t="s">
        <v>109</v>
      </c>
      <c r="C186" s="58"/>
      <c r="D186" s="58"/>
      <c r="E186" s="58"/>
      <c r="F186" s="58"/>
    </row>
    <row r="187" spans="1:6" ht="14.25">
      <c r="A187"/>
      <c r="B187" s="58" t="s">
        <v>110</v>
      </c>
      <c r="C187" s="58"/>
      <c r="D187" s="58"/>
      <c r="E187" s="58"/>
      <c r="F187" s="58"/>
    </row>
    <row r="188" spans="1:6" ht="14.25">
      <c r="A188"/>
      <c r="B188" s="58" t="s">
        <v>102</v>
      </c>
      <c r="C188" s="58"/>
      <c r="D188" s="58"/>
      <c r="E188" s="58"/>
      <c r="F188" s="58"/>
    </row>
    <row r="189" spans="1:6" ht="14.25">
      <c r="A189"/>
      <c r="B189" s="58" t="s">
        <v>41</v>
      </c>
      <c r="C189" s="58"/>
      <c r="D189" s="58"/>
      <c r="E189" s="58"/>
      <c r="F189" s="58"/>
    </row>
    <row r="190" spans="1:6" ht="14.25">
      <c r="A190"/>
      <c r="B190" s="58" t="s">
        <v>42</v>
      </c>
      <c r="C190" s="58"/>
      <c r="D190" s="58"/>
      <c r="E190" s="58"/>
      <c r="F190" s="58"/>
    </row>
    <row r="191" spans="1:6" ht="15">
      <c r="A191"/>
      <c r="B191" s="58" t="s">
        <v>103</v>
      </c>
      <c r="C191"/>
      <c r="D191"/>
      <c r="E191"/>
      <c r="F191"/>
    </row>
    <row r="192" ht="14.25">
      <c r="A192"/>
    </row>
    <row r="193" ht="14.25">
      <c r="A193"/>
    </row>
    <row r="194" ht="14.25">
      <c r="A194"/>
    </row>
    <row r="195" spans="1:6" ht="14.25">
      <c r="A195"/>
      <c r="B195"/>
      <c r="C195"/>
      <c r="D195"/>
      <c r="E195"/>
      <c r="F195"/>
    </row>
    <row r="196" spans="1:6" ht="14.25">
      <c r="A196"/>
      <c r="B196"/>
      <c r="C196"/>
      <c r="D196"/>
      <c r="E196"/>
      <c r="F196"/>
    </row>
    <row r="197" spans="1:6" ht="14.25">
      <c r="A197"/>
      <c r="B197"/>
      <c r="C197"/>
      <c r="D197"/>
      <c r="E197"/>
      <c r="F197"/>
    </row>
    <row r="198" spans="1:6" ht="14.25">
      <c r="A198"/>
      <c r="B198"/>
      <c r="C198"/>
      <c r="D198"/>
      <c r="E198"/>
      <c r="F198"/>
    </row>
    <row r="199" spans="1:6" ht="14.25">
      <c r="A199"/>
      <c r="B199"/>
      <c r="C199"/>
      <c r="D199"/>
      <c r="E199"/>
      <c r="F199"/>
    </row>
    <row r="200" spans="1:6" ht="14.25">
      <c r="A200"/>
      <c r="B200"/>
      <c r="C200"/>
      <c r="D200"/>
      <c r="E200"/>
      <c r="F200"/>
    </row>
    <row r="201" spans="1:6" ht="14.25">
      <c r="A201"/>
      <c r="B201"/>
      <c r="C201"/>
      <c r="D201"/>
      <c r="E201"/>
      <c r="F201"/>
    </row>
  </sheetData>
  <mergeCells count="57">
    <mergeCell ref="B177:B178"/>
    <mergeCell ref="C177:C178"/>
    <mergeCell ref="D177:D178"/>
    <mergeCell ref="E177:E178"/>
    <mergeCell ref="F173:F174"/>
    <mergeCell ref="B175:B176"/>
    <mergeCell ref="C175:C176"/>
    <mergeCell ref="D175:D176"/>
    <mergeCell ref="E175:E176"/>
    <mergeCell ref="F175:F176"/>
    <mergeCell ref="C173:C174"/>
    <mergeCell ref="D173:D174"/>
    <mergeCell ref="E173:E174"/>
    <mergeCell ref="B169:B170"/>
    <mergeCell ref="C169:C170"/>
    <mergeCell ref="D169:D170"/>
    <mergeCell ref="E169:E170"/>
    <mergeCell ref="C1:G2"/>
    <mergeCell ref="E10:H11"/>
    <mergeCell ref="A21:H23"/>
    <mergeCell ref="D36:G38"/>
    <mergeCell ref="F167:F168"/>
    <mergeCell ref="C171:C172"/>
    <mergeCell ref="D171:D172"/>
    <mergeCell ref="E171:E172"/>
    <mergeCell ref="F171:F172"/>
    <mergeCell ref="F46:F47"/>
    <mergeCell ref="F144:F145"/>
    <mergeCell ref="B141:B143"/>
    <mergeCell ref="A54:E54"/>
    <mergeCell ref="B99:F99"/>
    <mergeCell ref="B137:B139"/>
    <mergeCell ref="B122:F122"/>
    <mergeCell ref="A41:G44"/>
    <mergeCell ref="G45:G52"/>
    <mergeCell ref="C46:E46"/>
    <mergeCell ref="C47:E47"/>
    <mergeCell ref="C49:C51"/>
    <mergeCell ref="D49:D51"/>
    <mergeCell ref="E49:E51"/>
    <mergeCell ref="C45:F45"/>
    <mergeCell ref="F49:F51"/>
    <mergeCell ref="C48:F48"/>
    <mergeCell ref="A144:A145"/>
    <mergeCell ref="B144:B145"/>
    <mergeCell ref="C144:C145"/>
    <mergeCell ref="D144:D145"/>
    <mergeCell ref="B171:B172"/>
    <mergeCell ref="B173:B174"/>
    <mergeCell ref="F177:F178"/>
    <mergeCell ref="G144:G145"/>
    <mergeCell ref="E144:E145"/>
    <mergeCell ref="B167:B168"/>
    <mergeCell ref="F169:F170"/>
    <mergeCell ref="C167:C168"/>
    <mergeCell ref="D167:D168"/>
    <mergeCell ref="E167:E168"/>
  </mergeCells>
  <printOptions/>
  <pageMargins left="0.6" right="0.33" top="0.23" bottom="0.28" header="0.24" footer="0.28"/>
  <pageSetup horizontalDpi="600" verticalDpi="600" orientation="portrait" paperSize="9" scale="92" r:id="rId1"/>
  <rowBreaks count="2" manualBreakCount="2">
    <brk id="4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AVIAB</cp:lastModifiedBy>
  <cp:lastPrinted>2012-06-05T13:52:05Z</cp:lastPrinted>
  <dcterms:created xsi:type="dcterms:W3CDTF">1996-10-08T23:32:33Z</dcterms:created>
  <dcterms:modified xsi:type="dcterms:W3CDTF">2012-06-05T13:52:13Z</dcterms:modified>
  <cp:category/>
  <cp:version/>
  <cp:contentType/>
  <cp:contentStatus/>
</cp:coreProperties>
</file>